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TI  &amp; PTCs Participant 2079.80\PTCs Training Report 2079.2080\"/>
    </mc:Choice>
  </mc:AlternateContent>
  <xr:revisionPtr revIDLastSave="0" documentId="13_ncr:1_{1F56AEB2-2EA1-40C6-ACB7-497B43B5157F}" xr6:coauthVersionLast="47" xr6:coauthVersionMax="47" xr10:uidLastSave="{00000000-0000-0000-0000-000000000000}"/>
  <bookViews>
    <workbookView xWindow="-120" yWindow="-120" windowWidth="20730" windowHeight="11040" tabRatio="753" xr2:uid="{00000000-000D-0000-FFFF-FFFF00000000}"/>
  </bookViews>
  <sheets>
    <sheet name="report - up to Asar 2080" sheetId="3" r:id="rId1"/>
    <sheet name="Trainers-Resource Persons" sheetId="17" r:id="rId2"/>
    <sheet name="CPAS" sheetId="7" r:id="rId3"/>
    <sheet name="ORMS" sheetId="9" r:id="rId4"/>
    <sheet name="AML-CFT" sheetId="10" r:id="rId5"/>
    <sheet name="ECC and NCHL" sheetId="11" r:id="rId6"/>
    <sheet name="CAD" sheetId="12" r:id="rId7"/>
    <sheet name="RPSF-APIA" sheetId="13" r:id="rId8"/>
    <sheet name="Performance contract &amp; interact" sheetId="16" r:id="rId9"/>
    <sheet name="Half Yearly review" sheetId="14" r:id="rId10"/>
    <sheet name="NPL,NBA,Writeoff" sheetId="15" r:id="rId11"/>
  </sheets>
  <definedNames>
    <definedName name="_xlnm.Print_Area" localSheetId="0">'report - up to Asar 2080'!$A$1:$BD$30</definedName>
    <definedName name="_xlnm.Print_Titles" localSheetId="8">'Performance contract &amp; interact'!$7:$7</definedName>
  </definedNames>
  <calcPr calcId="191029"/>
</workbook>
</file>

<file path=xl/calcChain.xml><?xml version="1.0" encoding="utf-8"?>
<calcChain xmlns="http://schemas.openxmlformats.org/spreadsheetml/2006/main">
  <c r="A13" i="15" l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9" i="15"/>
  <c r="A10" i="15" s="1"/>
  <c r="A11" i="15" s="1"/>
  <c r="A12" i="15" s="1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9" i="16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8" i="17" l="1"/>
  <c r="A11" i="17" s="1"/>
  <c r="A13" i="17" s="1"/>
  <c r="A14" i="17" s="1"/>
  <c r="A16" i="17" s="1"/>
  <c r="A18" i="17" s="1"/>
  <c r="A20" i="17" s="1"/>
  <c r="A22" i="17" s="1"/>
  <c r="A9" i="13" l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9" i="9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I24" i="3" l="1"/>
  <c r="H24" i="3"/>
  <c r="T19" i="3"/>
  <c r="N19" i="3"/>
  <c r="M19" i="3"/>
  <c r="L19" i="3"/>
  <c r="J19" i="3"/>
  <c r="J24" i="3" s="1"/>
  <c r="T15" i="3"/>
  <c r="S15" i="3"/>
  <c r="R15" i="3"/>
  <c r="R24" i="3" s="1"/>
  <c r="Q15" i="3"/>
  <c r="Q24" i="3" s="1"/>
  <c r="P15" i="3"/>
  <c r="P24" i="3" s="1"/>
  <c r="O15" i="3"/>
  <c r="O24" i="3" s="1"/>
  <c r="N15" i="3"/>
  <c r="M15" i="3"/>
  <c r="L15" i="3"/>
  <c r="N12" i="3"/>
  <c r="N10" i="3"/>
  <c r="K10" i="3"/>
  <c r="K24" i="3" s="1"/>
  <c r="M24" i="3" l="1"/>
  <c r="L24" i="3"/>
  <c r="N24" i="3"/>
  <c r="T24" i="3"/>
  <c r="S24" i="3"/>
</calcChain>
</file>

<file path=xl/sharedStrings.xml><?xml version="1.0" encoding="utf-8"?>
<sst xmlns="http://schemas.openxmlformats.org/spreadsheetml/2006/main" count="1407" uniqueCount="588">
  <si>
    <t>Agricultural Development Bank Ltd.</t>
  </si>
  <si>
    <t>S.N.</t>
  </si>
  <si>
    <t>Target Group</t>
  </si>
  <si>
    <t>Credit Staff</t>
  </si>
  <si>
    <t>B</t>
  </si>
  <si>
    <t>Orientation/Interaction</t>
  </si>
  <si>
    <t>C</t>
  </si>
  <si>
    <t>Workshop/Seminar</t>
  </si>
  <si>
    <t>Training on Trade finance &amp; commercial credit (including LC &amp; TT/CAD/CPAS/Gurantee)</t>
  </si>
  <si>
    <t>Customer Service,teller operation &amp; Operational Risk Management with AML/CFT Monitoring &amp; reporting</t>
  </si>
  <si>
    <t>Physical</t>
  </si>
  <si>
    <t>Liquidity ,Forex , Treasury Management &amp; Government account</t>
  </si>
  <si>
    <t>Virtual</t>
  </si>
  <si>
    <t>Digital Products, Marketing &amp; Emerging Tools(QR code,mobile banking,ECC,IPS,RTGS,Kisan card,Merchant app)</t>
  </si>
  <si>
    <t>Market and liquidity risk management</t>
  </si>
  <si>
    <t>Quarterly ,Half yearly and Yearly progress Reviw and Analysis of Business Strategy including Budget formulation/Performance contract</t>
  </si>
  <si>
    <t>Online Account and 5 in 1 Product</t>
  </si>
  <si>
    <t>Total</t>
  </si>
  <si>
    <t>Event Mode</t>
  </si>
  <si>
    <t>Duration Days</t>
  </si>
  <si>
    <t>Officers/Non Officers</t>
  </si>
  <si>
    <t>Managers/Officer/Operating Staffs</t>
  </si>
  <si>
    <t>Operating Staff</t>
  </si>
  <si>
    <t>Managers/Officers</t>
  </si>
  <si>
    <t xml:space="preserve">As Per Need (Training/Orientations, Interaction , Workshop/Seminar) </t>
  </si>
  <si>
    <t>Province   Birendranagar (Chitwan)</t>
  </si>
  <si>
    <t>Titles</t>
  </si>
  <si>
    <t>Training</t>
  </si>
  <si>
    <t>Participants Staff</t>
  </si>
  <si>
    <t>Participants Farmer</t>
  </si>
  <si>
    <t>Target</t>
  </si>
  <si>
    <t>Involvement</t>
  </si>
  <si>
    <t>Male</t>
  </si>
  <si>
    <t>Fem</t>
  </si>
  <si>
    <t>Bank</t>
  </si>
  <si>
    <t xml:space="preserve">A </t>
  </si>
  <si>
    <t>Prepared By:</t>
  </si>
  <si>
    <t>Checked By:</t>
  </si>
  <si>
    <t>Achivement</t>
  </si>
  <si>
    <t>Traning Date</t>
  </si>
  <si>
    <t>Training to Extension Workers &amp; Supply Chain Supervisor on Digital Agriculture</t>
  </si>
  <si>
    <t xml:space="preserve">RPSF Project staff </t>
  </si>
  <si>
    <r>
      <t xml:space="preserve">gf]6 M  </t>
    </r>
    <r>
      <rPr>
        <sz val="11"/>
        <color theme="1"/>
        <rFont val="Times New Roman"/>
        <family val="1"/>
      </rPr>
      <t>Training to Extension Workers &amp; Supply Chain Supervisor on Digital Agriculture</t>
    </r>
    <r>
      <rPr>
        <sz val="11"/>
        <color theme="1"/>
        <rFont val="Preeti"/>
      </rPr>
      <t xml:space="preserve"> tflnd  </t>
    </r>
    <r>
      <rPr>
        <sz val="11"/>
        <color theme="1"/>
        <rFont val="Times New Roman"/>
        <family val="1"/>
      </rPr>
      <t xml:space="preserve">(RPSF-APlA) </t>
    </r>
    <r>
      <rPr>
        <sz val="11"/>
        <color theme="1"/>
        <rFont val="Preeti"/>
      </rPr>
      <t>sfo{s|d cGtu{tsf]</t>
    </r>
    <r>
      <rPr>
        <sz val="11"/>
        <color theme="1"/>
        <rFont val="Cambria"/>
        <family val="1"/>
        <scheme val="major"/>
      </rPr>
      <t xml:space="preserve"> "Training to Extension Workers &amp; Supply Chain Supervisor on Digital Agriculture"</t>
    </r>
    <r>
      <rPr>
        <sz val="11"/>
        <color theme="1"/>
        <rFont val="Preeti"/>
      </rPr>
      <t xml:space="preserve"> zif{ssf] jh]6jf6 vr{ hgfpg] u/L ljQ tyf n]vf ljefusf] ldlt @)&amp;(.)#.!$ r=g+= %&amp;$ sf] kqjf6 k|fKt jh]6 cg';f/ ;+rfng  ePsf] Aoxf]/f cg'/f]w 5 .</t>
    </r>
  </si>
  <si>
    <t>Managers/Loan Staffs</t>
  </si>
  <si>
    <t>Physical(1 day CAD )</t>
  </si>
  <si>
    <t>Tutorial Programe on electronic cheque clearing(ECC) and NCHL-Connect IPS system based product</t>
  </si>
  <si>
    <t xml:space="preserve">5/21/2079 &amp; 22,  </t>
  </si>
  <si>
    <t>zoom virtual</t>
  </si>
  <si>
    <t xml:space="preserve">Physical, </t>
  </si>
  <si>
    <t>AML/CFT: Transaction Monitoring and Analysis in ADBL</t>
  </si>
  <si>
    <t>Half Yearly Progress review</t>
  </si>
  <si>
    <t>First Quarter Progress Review</t>
  </si>
  <si>
    <t>Operational Risk Management Syatem(ORMS)</t>
  </si>
  <si>
    <t>Interaction on program implementation Strategy and performance contract with managers</t>
  </si>
  <si>
    <t>One Day Interaction on Cad</t>
  </si>
  <si>
    <t>Training on AML/CFT</t>
  </si>
  <si>
    <t>Half Yearly Progress review and recovery strategy</t>
  </si>
  <si>
    <t>An interaction program on NPL,NBA &amp; Write off Loan Management Strategy</t>
  </si>
  <si>
    <t>Managers</t>
  </si>
  <si>
    <r>
      <t xml:space="preserve">s[lif ljsf; a}+s ln= ljQ tyf n]vf ljefusf] r=g+= @*( ldlt @)&amp;(.!).@$ sf] kqfg';f/ o; k|b]z sfof{nonfO{ ah]6÷;ldIff÷;]ldgf/ vr{ lzif{sdf ;+rfng tkm{ k|fKt ? @&amp;,%%).–-cIf?kL ? ;QfOP; xhf/ kfFr ;o krf;_ / ck'u /sd cf=j= &amp;(÷*) sf] :jLs[t aflif{s tfnLd sfo{s|d cg';f/ s[lif ljsf; a}+s ln= sf] cfGtl/s &gt;f]t ah]6 cGtu{t </t>
    </r>
    <r>
      <rPr>
        <sz val="12"/>
        <color theme="1"/>
        <rFont val="Arial"/>
        <family val="2"/>
      </rPr>
      <t xml:space="preserve">As Peer need </t>
    </r>
    <r>
      <rPr>
        <sz val="12"/>
        <color theme="1"/>
        <rFont val="Preeti"/>
      </rPr>
      <t>zLif{s tflnddf Joa:yf ePsf] ah]6af6 vr{ x'g] u/L ul/Psf] Aoxf]/f cg'/f]w 5 .</t>
    </r>
  </si>
  <si>
    <t>2080-01-24 &amp; 25</t>
  </si>
  <si>
    <t>Credit Processing Automation Software</t>
  </si>
  <si>
    <r>
      <t xml:space="preserve">s[lif ljsf; a}+s ln= ljQ tyf n]vf ljefusf] r=g+= @*( ldlt @)&amp;(.!).@$ sf] kqfg';f/ o; k|b]z sfof{nonfO{ ah]6÷;ldIff÷;]ldgf/ vr{ lzif{sdf ;+rfng tkm{ k|fKt ? @&amp;,%%).–-cIf?kL ? ;QfOP; xhf/ kfFr ;o krf;_ / ck'u /sd cf=j= &amp;(÷*) sf] :jLs[t aflif{s tfnLd sfo{s|d cg';f/ s[lif ljsf; a}+s ln= sf] cfGtl/s &gt;f]t ah]6 cGtu{t </t>
    </r>
    <r>
      <rPr>
        <sz val="12"/>
        <color theme="1"/>
        <rFont val="Arial"/>
        <family val="2"/>
      </rPr>
      <t xml:space="preserve">As Peer need </t>
    </r>
    <r>
      <rPr>
        <sz val="12"/>
        <color theme="1"/>
        <rFont val="Preeti"/>
      </rPr>
      <t>zLif{s tflnddf Joa:yf ePsf] ah]6af6 vr{ x'g] u/L</t>
    </r>
  </si>
  <si>
    <r>
      <t>Program Report  up to Asar,</t>
    </r>
    <r>
      <rPr>
        <b/>
        <sz val="11"/>
        <rFont val="Calibri"/>
        <family val="2"/>
      </rPr>
      <t xml:space="preserve"> 2079-80</t>
    </r>
  </si>
  <si>
    <t>Resource Person</t>
  </si>
  <si>
    <t>Trainer/Resource Person</t>
  </si>
  <si>
    <t>Prakesh Sangel(Geo Krishi)</t>
  </si>
  <si>
    <t>Pawan Kumar Mahat,SSC-Risk Divn      Amrit parsad Paudel,ssc-Risk Divn     Neeku Acharya,Chief Risk Officer-Risk Divn</t>
  </si>
  <si>
    <t>Devi Pd Pokherel,SSC-CAD Divn             Ram Prasad Gajurel,SSC-PO Birendranagar</t>
  </si>
  <si>
    <t>Sailendra Bajhagain,SSC-Compliance Divn, Ramesh Kalauni,SSC-Compliance Divn</t>
  </si>
  <si>
    <t>Bhumi Raj Neupane,SSC,Digital Divn</t>
  </si>
  <si>
    <t>Anil Kumar Upadhaya-CEO, Nirmal parsad Upadhaya-Chief Director</t>
  </si>
  <si>
    <t>Dirgha Bd Aryal-DGM, Nirmal pd Upadhaya- Chief Director</t>
  </si>
  <si>
    <t>Govinda Gurung-CEO,Nirmal pd Upadhaya- Chief Director</t>
  </si>
  <si>
    <t>Ram pd Gajurel-SSC-PO Birendranagar    Pashupati Thapa - SC-PO Birendranagar</t>
  </si>
  <si>
    <t>SN</t>
  </si>
  <si>
    <t>Staff Name</t>
  </si>
  <si>
    <t>Code No.</t>
  </si>
  <si>
    <t>Office Name</t>
  </si>
  <si>
    <t>Pradipa Budhathoki</t>
  </si>
  <si>
    <t>Legal Assistant</t>
  </si>
  <si>
    <t>PO Birendranagar</t>
  </si>
  <si>
    <t>Kalpana Banjade</t>
  </si>
  <si>
    <t>Business Assistant</t>
  </si>
  <si>
    <t>Sita Chaulagain</t>
  </si>
  <si>
    <t>Business Officer</t>
  </si>
  <si>
    <t xml:space="preserve">Kantirajpath </t>
  </si>
  <si>
    <t>Rama Subedi</t>
  </si>
  <si>
    <t xml:space="preserve">Palung </t>
  </si>
  <si>
    <t>Suvasana Chaudhary</t>
  </si>
  <si>
    <t>Credit Officer</t>
  </si>
  <si>
    <t>Hetauda Banking</t>
  </si>
  <si>
    <t>Sushmita Ghimire</t>
  </si>
  <si>
    <t xml:space="preserve">Bharatpur </t>
  </si>
  <si>
    <t>Baidhya Nath Mahato</t>
  </si>
  <si>
    <t>Clerk</t>
  </si>
  <si>
    <t xml:space="preserve">Gunjanagar </t>
  </si>
  <si>
    <t>Mukesh Chaudhary</t>
  </si>
  <si>
    <t xml:space="preserve">Madi </t>
  </si>
  <si>
    <t>Asmita Sapkota</t>
  </si>
  <si>
    <t xml:space="preserve">Narayangadh </t>
  </si>
  <si>
    <t>Rakchhita Panta</t>
  </si>
  <si>
    <t>Office Assistant</t>
  </si>
  <si>
    <t>Srijana Giri</t>
  </si>
  <si>
    <t xml:space="preserve">Parsakhairahani </t>
  </si>
  <si>
    <t>Sushila Dahal</t>
  </si>
  <si>
    <t>Section Officer</t>
  </si>
  <si>
    <t xml:space="preserve">Tandi </t>
  </si>
  <si>
    <t>Raju Sharma</t>
  </si>
  <si>
    <t xml:space="preserve">Hakimchowk </t>
  </si>
  <si>
    <t>Kopila Thapa Magar</t>
  </si>
  <si>
    <t xml:space="preserve">Gajuri </t>
  </si>
  <si>
    <t>Sanjaya Lamsal</t>
  </si>
  <si>
    <t xml:space="preserve">Dhadingdesi </t>
  </si>
  <si>
    <t>Raju Aryal</t>
  </si>
  <si>
    <t xml:space="preserve">Khanikhola </t>
  </si>
  <si>
    <t>Chitra Prasad Neupane</t>
  </si>
  <si>
    <t xml:space="preserve">Sauraha </t>
  </si>
  <si>
    <t>Sarmila Kanauje</t>
  </si>
  <si>
    <t xml:space="preserve">Dharke </t>
  </si>
  <si>
    <t>ARBIND KUMAR SHAH</t>
  </si>
  <si>
    <t xml:space="preserve">Chhatiwan </t>
  </si>
  <si>
    <t>Sita Maya Thokar</t>
  </si>
  <si>
    <t xml:space="preserve">Nawalpur </t>
  </si>
  <si>
    <t>Rajesh Kumar Yadav</t>
  </si>
  <si>
    <t xml:space="preserve">Malangawa </t>
  </si>
  <si>
    <t>Sanjay Kumar Gupta</t>
  </si>
  <si>
    <t xml:space="preserve">Birgunj </t>
  </si>
  <si>
    <t>Rajiv Prasad Shah</t>
  </si>
  <si>
    <t xml:space="preserve">Chandranigahapur </t>
  </si>
  <si>
    <t>Manoj Karki</t>
  </si>
  <si>
    <t xml:space="preserve">Gaur </t>
  </si>
  <si>
    <t>Nagendra Patel</t>
  </si>
  <si>
    <t xml:space="preserve">Kalaiya </t>
  </si>
  <si>
    <t>Samsad Ansari</t>
  </si>
  <si>
    <t xml:space="preserve">Bariyarpur </t>
  </si>
  <si>
    <t>Rajesh Kumar Thakur</t>
  </si>
  <si>
    <t xml:space="preserve">Amritgunj </t>
  </si>
  <si>
    <t>Ramesh Prasad Sah</t>
  </si>
  <si>
    <t xml:space="preserve">Kolhabi </t>
  </si>
  <si>
    <t>Binod Adhikari</t>
  </si>
  <si>
    <t>Nijgadh</t>
  </si>
  <si>
    <t>Sagar Gautam</t>
  </si>
  <si>
    <t xml:space="preserve">Simara </t>
  </si>
  <si>
    <t>Jitendra Kumar Paswan</t>
  </si>
  <si>
    <t xml:space="preserve">Pokhariya </t>
  </si>
  <si>
    <t>Hari Kishor Mandal</t>
  </si>
  <si>
    <t>Sakhuwaprasauni</t>
  </si>
  <si>
    <t>Raj Kumar Shaha</t>
  </si>
  <si>
    <t xml:space="preserve">Shripur Birgunj </t>
  </si>
  <si>
    <t>Neha Gupta</t>
  </si>
  <si>
    <t>PO Birgunj</t>
  </si>
  <si>
    <t>Singa Lal Bamjan</t>
  </si>
  <si>
    <t xml:space="preserve">Barahathawa </t>
  </si>
  <si>
    <t>Ram Bishwas Patel</t>
  </si>
  <si>
    <t xml:space="preserve">Hariwon </t>
  </si>
  <si>
    <t>Jeni Lama</t>
  </si>
  <si>
    <t xml:space="preserve">Garuda </t>
  </si>
  <si>
    <t>Pinki Kumari Yadav</t>
  </si>
  <si>
    <t xml:space="preserve">Ishworpur </t>
  </si>
  <si>
    <t>&gt;L g'/ k|;fb uf}td</t>
  </si>
  <si>
    <t>a=zf=k|=</t>
  </si>
  <si>
    <t xml:space="preserve"> k|=sf=  lj/]Gb|gu/</t>
  </si>
  <si>
    <t>&gt;L x/L k|;fb 9'+u]n</t>
  </si>
  <si>
    <t>Zff=c=</t>
  </si>
  <si>
    <t>&gt;L ;Gb]z 9'+u]n</t>
  </si>
  <si>
    <r>
      <t>MIS</t>
    </r>
    <r>
      <rPr>
        <sz val="13"/>
        <color theme="1"/>
        <rFont val="Preeti"/>
      </rPr>
      <t xml:space="preserve"> ;=</t>
    </r>
  </si>
  <si>
    <t>&gt;L 1fg'dfof kf7s</t>
  </si>
  <si>
    <t>a=zf=c=</t>
  </si>
  <si>
    <t>sflGt/fhky</t>
  </si>
  <si>
    <t>&gt;L z'lznf dxt</t>
  </si>
  <si>
    <t>sf=;=</t>
  </si>
  <si>
    <t>x]6f}8f</t>
  </si>
  <si>
    <t>&gt;L lht]Gb| d08n</t>
  </si>
  <si>
    <t>n]=kf=</t>
  </si>
  <si>
    <t>kfn'ª</t>
  </si>
  <si>
    <t>&gt;L clgtf cfrfo{</t>
  </si>
  <si>
    <t>e/tk'/</t>
  </si>
  <si>
    <t>&gt;L ;'lgtf uf}td</t>
  </si>
  <si>
    <t>Ao=;=</t>
  </si>
  <si>
    <t>u'Ghgu/</t>
  </si>
  <si>
    <t>&gt;L gljg /hs</t>
  </si>
  <si>
    <t>df8L</t>
  </si>
  <si>
    <t>&gt;L huGgfy cfrfo{</t>
  </si>
  <si>
    <t>a=zf=c</t>
  </si>
  <si>
    <t>gf/fo0fu9</t>
  </si>
  <si>
    <t>&gt;L czf s'df/L ;fx</t>
  </si>
  <si>
    <t>k;f{ v}/xgL</t>
  </si>
  <si>
    <t>&gt;L ;'ldqf kf]v/]n</t>
  </si>
  <si>
    <t>6fF8L</t>
  </si>
  <si>
    <t>&gt;L 6]s axfb'/ wfdL</t>
  </si>
  <si>
    <t>xflsdrf]s</t>
  </si>
  <si>
    <t>&gt;L lrq k|;fb Gof}kfg]</t>
  </si>
  <si>
    <t>;f}/fxf</t>
  </si>
  <si>
    <t>&gt;L lgzfg Kofs'/]n</t>
  </si>
  <si>
    <t>uh'/L</t>
  </si>
  <si>
    <t>&gt;L /flwsf kf]v/]n</t>
  </si>
  <si>
    <t>wflbËa]zL</t>
  </si>
  <si>
    <t>&gt;L /f]lhgf cof{n</t>
  </si>
  <si>
    <t>vfgLvf]nf</t>
  </si>
  <si>
    <t>&gt;L b]a]Gb| ofbj</t>
  </si>
  <si>
    <t>k|=sf=la/u+h</t>
  </si>
  <si>
    <t>&gt;L ;'lgn s'df/ &gt;Ljf:tj</t>
  </si>
  <si>
    <t>&gt;L km}ofh cnL</t>
  </si>
  <si>
    <t>&gt;L ;D;b cG;f/L</t>
  </si>
  <si>
    <t>al/of/k'/</t>
  </si>
  <si>
    <t>&gt;L clegfz s'df/ 7fs'/</t>
  </si>
  <si>
    <t>cd[tu+h</t>
  </si>
  <si>
    <t>&gt;L gjn lszf]/ bx}t</t>
  </si>
  <si>
    <t>sn}of</t>
  </si>
  <si>
    <t>&gt;L lg/h ltjf/L</t>
  </si>
  <si>
    <t>sf]xf]NaL</t>
  </si>
  <si>
    <t>&gt;L dlgiff vltj8f</t>
  </si>
  <si>
    <t>l;d/f</t>
  </si>
  <si>
    <t>&gt;L cg'snf &gt;]i7</t>
  </si>
  <si>
    <t>lghu9</t>
  </si>
  <si>
    <t>&gt;L dbg /fo</t>
  </si>
  <si>
    <t>rk'/</t>
  </si>
  <si>
    <t>&gt;L l/df s'df/L ;fx</t>
  </si>
  <si>
    <t>u?8f</t>
  </si>
  <si>
    <t>&gt;L /fd lanf; k§]n</t>
  </si>
  <si>
    <t>uf}/</t>
  </si>
  <si>
    <t>&gt;L nIdL lnDa'</t>
  </si>
  <si>
    <t>O{Zj/k'/</t>
  </si>
  <si>
    <t>&gt;L k|lag s'df/ emf</t>
  </si>
  <si>
    <t>a/xyjf</t>
  </si>
  <si>
    <t>&gt;L nlnt s'df/ kl08t</t>
  </si>
  <si>
    <t>xl/jg</t>
  </si>
  <si>
    <t>&gt;L Zofd axfb'/ sfsL{</t>
  </si>
  <si>
    <t>dn+ujf</t>
  </si>
  <si>
    <t>&gt;L /fd ljZjf; s'df/</t>
  </si>
  <si>
    <t>gjnk'/</t>
  </si>
  <si>
    <t>&gt;L s]zj nfn bf;</t>
  </si>
  <si>
    <t>kf]v/Lof</t>
  </si>
  <si>
    <t>&gt;L d'blz/ cxdb vfg</t>
  </si>
  <si>
    <t>;v'jfk|;f}gL</t>
  </si>
  <si>
    <t>&gt;L /fh s'df/ ;fx</t>
  </si>
  <si>
    <t>&gt;Lk'/</t>
  </si>
  <si>
    <t>&gt;L ;Gtf]if s'df/ e§/fO{</t>
  </si>
  <si>
    <t>la/u+h</t>
  </si>
  <si>
    <t>Sunil Kumar Shrivastav</t>
  </si>
  <si>
    <t>S.S.O.</t>
  </si>
  <si>
    <t>Po Birgunj</t>
  </si>
  <si>
    <t>Mudassir Ahamad Khan</t>
  </si>
  <si>
    <t>B.A.</t>
  </si>
  <si>
    <t>Sakua prasauni</t>
  </si>
  <si>
    <t>Simi Chaurasiya</t>
  </si>
  <si>
    <t>clerk</t>
  </si>
  <si>
    <t>Shreepur</t>
  </si>
  <si>
    <t>keshwlal das</t>
  </si>
  <si>
    <t>Pokhariya</t>
  </si>
  <si>
    <t>Gugliram Mahato</t>
  </si>
  <si>
    <t>Birgunj</t>
  </si>
  <si>
    <t>Roshni Gupta</t>
  </si>
  <si>
    <t>Simara</t>
  </si>
  <si>
    <t>Anukula Shrestha</t>
  </si>
  <si>
    <t>nijgadh</t>
  </si>
  <si>
    <t>Jitendra Sah Sonar</t>
  </si>
  <si>
    <t>Bariyarpur</t>
  </si>
  <si>
    <t>Ramesh Sah</t>
  </si>
  <si>
    <t>Kolvi</t>
  </si>
  <si>
    <t>Rabindra sah</t>
  </si>
  <si>
    <t>Amritgunj</t>
  </si>
  <si>
    <t>Nawalkishor Dahit</t>
  </si>
  <si>
    <t>O.A.</t>
  </si>
  <si>
    <t>Kalaiya</t>
  </si>
  <si>
    <t>Anusha Dhakal</t>
  </si>
  <si>
    <t>Chapur</t>
  </si>
  <si>
    <t>Sunita Jaiswal</t>
  </si>
  <si>
    <t>gaur</t>
  </si>
  <si>
    <t>Manisha Dulal</t>
  </si>
  <si>
    <t>Garuda</t>
  </si>
  <si>
    <t>kamlesh kumar chaudhary</t>
  </si>
  <si>
    <t>Hariwan</t>
  </si>
  <si>
    <t>Shyam bahadur karki</t>
  </si>
  <si>
    <t>Malangwa</t>
  </si>
  <si>
    <t>Sitamaya Thokar</t>
  </si>
  <si>
    <t>Nawalpur</t>
  </si>
  <si>
    <t>Laxmi Limbu</t>
  </si>
  <si>
    <t>Ishwarpur</t>
  </si>
  <si>
    <t>Pravin Jha</t>
  </si>
  <si>
    <t>Barhathwa</t>
  </si>
  <si>
    <t>Bikash Rai</t>
  </si>
  <si>
    <t>C.O.</t>
  </si>
  <si>
    <t>Birendranagar</t>
  </si>
  <si>
    <t>Gyanu Maya Pathak</t>
  </si>
  <si>
    <t>BR Kantirajpath</t>
  </si>
  <si>
    <t>Ramniwash Sah Kanu</t>
  </si>
  <si>
    <t>BR Palung</t>
  </si>
  <si>
    <t>Suresh prasad Bhattarai</t>
  </si>
  <si>
    <t>BR Hetauda</t>
  </si>
  <si>
    <t>Amrita Pandey Gnawali</t>
  </si>
  <si>
    <t>B.O.</t>
  </si>
  <si>
    <t>BR Bharatpur</t>
  </si>
  <si>
    <t>BR Gunjanagar</t>
  </si>
  <si>
    <t>Navin Rajak</t>
  </si>
  <si>
    <t>BR Madhi</t>
  </si>
  <si>
    <t>Narayangadh</t>
  </si>
  <si>
    <t>Asha Kumari Sah</t>
  </si>
  <si>
    <t>Parsakhairahani</t>
  </si>
  <si>
    <t>Sashi Bastola poudel</t>
  </si>
  <si>
    <t>BR Tadi</t>
  </si>
  <si>
    <t>Rachana Aryal</t>
  </si>
  <si>
    <t>BR Hakimchowk</t>
  </si>
  <si>
    <t>Nirmala Tripathi</t>
  </si>
  <si>
    <t>BR Gajuri</t>
  </si>
  <si>
    <t xml:space="preserve">Bhakta Bahadur Reshami </t>
  </si>
  <si>
    <t>BR Dhadingdesi</t>
  </si>
  <si>
    <t>Rojina Aryal</t>
  </si>
  <si>
    <t>BR Khanikhola</t>
  </si>
  <si>
    <t>BR Sauraha</t>
  </si>
  <si>
    <t>BR Dharke</t>
  </si>
  <si>
    <t>Arbind Kumar Shah</t>
  </si>
  <si>
    <t>BR Chhatiwan</t>
  </si>
  <si>
    <t xml:space="preserve">&gt;L lht]Gb| ;fx </t>
  </si>
  <si>
    <t>zfvf jL/u+h</t>
  </si>
  <si>
    <t>&gt;L gfu]Gb| kf;jfg</t>
  </si>
  <si>
    <t>n]vkfn=</t>
  </si>
  <si>
    <t>zfvf uf}/</t>
  </si>
  <si>
    <t>&gt;L dlgiff b'nfn</t>
  </si>
  <si>
    <t>n]vkfn</t>
  </si>
  <si>
    <t>zfvf u?8f</t>
  </si>
  <si>
    <t>&gt;L gjn lszf]/ blxt</t>
  </si>
  <si>
    <t>zfvf sn}of</t>
  </si>
  <si>
    <t>&gt;L s]zjnfn bf;</t>
  </si>
  <si>
    <t>zfvf kf]vl/of</t>
  </si>
  <si>
    <t>&gt;L /f]zgL u'Ktf</t>
  </si>
  <si>
    <t>zfvf l;d/f</t>
  </si>
  <si>
    <t>&gt;L /fh lszf]/ k|;fb s'ld{</t>
  </si>
  <si>
    <t>zfvf cd[tu+h</t>
  </si>
  <si>
    <t>&gt;L lk|tL ofbj</t>
  </si>
  <si>
    <t>zfvf sf]NxjL</t>
  </si>
  <si>
    <t>&gt;L k|ljg s'df/ emf</t>
  </si>
  <si>
    <t>zfvf a/xyjf</t>
  </si>
  <si>
    <t>&gt;L d'b:;L/ cxdb vfg</t>
  </si>
  <si>
    <t xml:space="preserve">zfvf ;v'jfk|;f}gL </t>
  </si>
  <si>
    <t>&gt;L lht]Gb| ;fx ;f]gf/</t>
  </si>
  <si>
    <t>zfvf al/of/k'/</t>
  </si>
  <si>
    <t xml:space="preserve">&gt;L l;ld rf}/l;of </t>
  </si>
  <si>
    <t>zfvf &gt;Lk'/</t>
  </si>
  <si>
    <t>zfvf OZj/k'/</t>
  </si>
  <si>
    <t>&gt;L ;+ho b]j lai6</t>
  </si>
  <si>
    <t>shf{ clws[t</t>
  </si>
  <si>
    <t>zfvf dn+ujf</t>
  </si>
  <si>
    <t>&gt;L cl:dtf e'h]n</t>
  </si>
  <si>
    <t>zfvf sflGt/fhky</t>
  </si>
  <si>
    <t>zfvf kfn'Ë</t>
  </si>
  <si>
    <t>&gt;L rGb| k|sfz kf08]</t>
  </si>
  <si>
    <t>zfvf x]6f}+8f</t>
  </si>
  <si>
    <t xml:space="preserve">&gt;L laGb' b]jL zdf{ </t>
  </si>
  <si>
    <t>zfvf e/tk'/</t>
  </si>
  <si>
    <t>&gt;L clgtf cfrfo{{ pkfWofo</t>
  </si>
  <si>
    <t>zfvf u'Ghgu/</t>
  </si>
  <si>
    <t>zfvf df8L</t>
  </si>
  <si>
    <t>&gt;L l;tf s'df/L zdf{</t>
  </si>
  <si>
    <t>zfvf gf/fo0fu9</t>
  </si>
  <si>
    <t>&gt;L cfzf s'df/L zfx</t>
  </si>
  <si>
    <t>zfvf k;f{v}/xgL</t>
  </si>
  <si>
    <t>&gt;L l;h{gf lu/L</t>
  </si>
  <si>
    <t>&gt;L zzLsnf af:tf]nf kf}8]n</t>
  </si>
  <si>
    <t>zfvf 6fF8L</t>
  </si>
  <si>
    <t>&gt;L ;':ldtf e§</t>
  </si>
  <si>
    <t>shf{ ;xfos</t>
  </si>
  <si>
    <t>zfvf xflsdrf]s</t>
  </si>
  <si>
    <t>&gt;L lgd{nf lqkf7L</t>
  </si>
  <si>
    <t>zfvf uh'/L</t>
  </si>
  <si>
    <t>&gt;L /flwsf kf]v|]n</t>
  </si>
  <si>
    <t>zfvf wflbªj]zL</t>
  </si>
  <si>
    <t>&gt;L /fh' cof{n</t>
  </si>
  <si>
    <t>zfvf vflgvf]nf</t>
  </si>
  <si>
    <t>&gt;L ;ld{nf sgf}h]</t>
  </si>
  <si>
    <t>zfvf wfs]{</t>
  </si>
  <si>
    <t>&gt;L k|sfz 9'+ufgf</t>
  </si>
  <si>
    <t>k|aGws</t>
  </si>
  <si>
    <t>zffvf 5ltjg</t>
  </si>
  <si>
    <t>&gt;L w|'a k|;fb kf}8n</t>
  </si>
  <si>
    <t>&gt;L ;xb]j cu:tL</t>
  </si>
  <si>
    <t>&gt;L /fh' 9sfn</t>
  </si>
  <si>
    <t>&gt;L lbg]z afa' g]kfn</t>
  </si>
  <si>
    <t>&gt;L lasf; e§/fO{</t>
  </si>
  <si>
    <t>a=C=c=</t>
  </si>
  <si>
    <t>&gt;L dgf]h cof{n</t>
  </si>
  <si>
    <t>&gt;L s'df/ pk|]tL</t>
  </si>
  <si>
    <t>&gt;L a}B gfy dxtf]</t>
  </si>
  <si>
    <t>&gt;L d's]z rf}w/L</t>
  </si>
  <si>
    <t>n]]=kf=</t>
  </si>
  <si>
    <t>&gt;L lbks a/fsf]6L</t>
  </si>
  <si>
    <t>&gt;L 1fg]Gb| k|;fb l/dfn</t>
  </si>
  <si>
    <t>&gt;L ;+lha s'df/ pk|]tL</t>
  </si>
  <si>
    <t>k;f{v}/xgL</t>
  </si>
  <si>
    <t>&gt;L sflh/fd rf}w/L</t>
  </si>
  <si>
    <t>&gt;L /fh s'df/ a:g]t</t>
  </si>
  <si>
    <t>&gt;L a;Gt zdf{</t>
  </si>
  <si>
    <t>a=Ao=c=</t>
  </si>
  <si>
    <t>&gt;L pd]z s'df/ kf}8]n</t>
  </si>
  <si>
    <t>zf=c=</t>
  </si>
  <si>
    <t>&gt;L lagf]b s'df/ ofbj</t>
  </si>
  <si>
    <t>&gt;L cho u'Ktf</t>
  </si>
  <si>
    <t>&gt;L ljVoftf 9sfn</t>
  </si>
  <si>
    <t>&gt;L ;+ho nD;fn</t>
  </si>
  <si>
    <t>wflbªj]zL</t>
  </si>
  <si>
    <t>&gt;L nIdL b]jL v8\sf</t>
  </si>
  <si>
    <t>&gt;L lx/f axfb'/ cf]ln</t>
  </si>
  <si>
    <t>wfs]{</t>
  </si>
  <si>
    <t>&gt;L cd[t kf}8]n</t>
  </si>
  <si>
    <t>5ltjg</t>
  </si>
  <si>
    <t>;'lgtf s'j/ yfkf</t>
  </si>
  <si>
    <t>sf7df08f}</t>
  </si>
  <si>
    <t>sflndf6L</t>
  </si>
  <si>
    <t>lkmN8 km]l;ln6]6/</t>
  </si>
  <si>
    <t>gs'n 9+'u]n</t>
  </si>
  <si>
    <t>sfe|]</t>
  </si>
  <si>
    <t>kfFrvfn</t>
  </si>
  <si>
    <t>clgn lh=;L=</t>
  </si>
  <si>
    <t>w'lnv]n,ag]kf</t>
  </si>
  <si>
    <t>;'lbk/fh clwsf/L</t>
  </si>
  <si>
    <t>bf]nvf</t>
  </si>
  <si>
    <t>rl/sf]6</t>
  </si>
  <si>
    <t>gf]d/fh zfd{</t>
  </si>
  <si>
    <t>lrtjg</t>
  </si>
  <si>
    <t>lk+sL ;fx</t>
  </si>
  <si>
    <t>u'+hgu/</t>
  </si>
  <si>
    <t>;'lgtf z]/rg</t>
  </si>
  <si>
    <t>wflbË</t>
  </si>
  <si>
    <t>OlGb/f tfdfË</t>
  </si>
  <si>
    <t>OZj//fh k+t</t>
  </si>
  <si>
    <t>dsjfgk'/</t>
  </si>
  <si>
    <t>cGh' /]UdL ;fksf]6f</t>
  </si>
  <si>
    <r>
      <rPr>
        <sz val="9"/>
        <color theme="1"/>
        <rFont val="Arial"/>
        <family val="2"/>
      </rPr>
      <t>FEBL</t>
    </r>
    <r>
      <rPr>
        <sz val="14"/>
        <color theme="1"/>
        <rFont val="Preeti"/>
      </rPr>
      <t xml:space="preserve"> lkmN8 km]l;ln6]6/</t>
    </r>
  </si>
  <si>
    <t>alatf clwsf/L e08f/L</t>
  </si>
  <si>
    <t>efjgf du/</t>
  </si>
  <si>
    <t>nIdL x'dFfufO{</t>
  </si>
  <si>
    <t>;ljgf jnL</t>
  </si>
  <si>
    <t>;'lhtf cof{n</t>
  </si>
  <si>
    <t>clgtf rf}+/]n</t>
  </si>
  <si>
    <t>clnzf tfdfFË</t>
  </si>
  <si>
    <t>;ljtf &gt;]i7</t>
  </si>
  <si>
    <t>:g]xfntf kf}8]n</t>
  </si>
  <si>
    <t>clgtf zfdf{</t>
  </si>
  <si>
    <t>eujtL clwsf/L</t>
  </si>
  <si>
    <t>/f]lhtf vqL</t>
  </si>
  <si>
    <t>kfn'Ë</t>
  </si>
  <si>
    <t>l;tf /]UdL</t>
  </si>
  <si>
    <t>wflbËj];L</t>
  </si>
  <si>
    <t>;'lbk 9sfn</t>
  </si>
  <si>
    <t>k|b]z sf= sf7df08f}</t>
  </si>
  <si>
    <t>l8lh6n kmfOgfG; clkm;/</t>
  </si>
  <si>
    <t>k|ltIff sfsL{</t>
  </si>
  <si>
    <t>k|b]z sf= lj/]Gb|gu/</t>
  </si>
  <si>
    <t>;KnfO r]g clkm;/</t>
  </si>
  <si>
    <t>k|sfz ;]+h'jfn</t>
  </si>
  <si>
    <r>
      <rPr>
        <sz val="10"/>
        <color theme="1"/>
        <rFont val="Arial"/>
        <family val="2"/>
      </rPr>
      <t>GEO</t>
    </r>
    <r>
      <rPr>
        <sz val="14"/>
        <color theme="1"/>
        <rFont val="Preeti"/>
      </rPr>
      <t xml:space="preserve"> s[lif</t>
    </r>
  </si>
  <si>
    <t>k|ltgLlw</t>
  </si>
  <si>
    <r>
      <t xml:space="preserve">&gt;L </t>
    </r>
    <r>
      <rPr>
        <sz val="15"/>
        <color theme="1"/>
        <rFont val="Preeti"/>
      </rPr>
      <t>w'a| k|;fb kf}8]n</t>
    </r>
  </si>
  <si>
    <t>&gt;L gf/fo0fnfn &gt;]i7</t>
  </si>
  <si>
    <t xml:space="preserve">&gt;L lty{ /fh kf}8]n </t>
  </si>
  <si>
    <t>x]6f}+8f</t>
  </si>
  <si>
    <r>
      <t xml:space="preserve">&gt;L </t>
    </r>
    <r>
      <rPr>
        <sz val="15"/>
        <color theme="1"/>
        <rFont val="Preeti"/>
      </rPr>
      <t>lbg]z afa' g]kfn</t>
    </r>
  </si>
  <si>
    <r>
      <t xml:space="preserve">&gt;L </t>
    </r>
    <r>
      <rPr>
        <sz val="15"/>
        <color theme="1"/>
        <rFont val="Preeti"/>
      </rPr>
      <t>hulbz cof{n</t>
    </r>
  </si>
  <si>
    <r>
      <t xml:space="preserve">&gt;L </t>
    </r>
    <r>
      <rPr>
        <sz val="15"/>
        <color theme="1"/>
        <rFont val="Preeti"/>
      </rPr>
      <t>ljsfz e§/fO{</t>
    </r>
  </si>
  <si>
    <r>
      <t xml:space="preserve">&gt;L </t>
    </r>
    <r>
      <rPr>
        <sz val="15"/>
        <color theme="1"/>
        <rFont val="Preeti"/>
      </rPr>
      <t>lbks a/fsf]6L</t>
    </r>
  </si>
  <si>
    <r>
      <t xml:space="preserve">&gt;L </t>
    </r>
    <r>
      <rPr>
        <sz val="15"/>
        <color theme="1"/>
        <rFont val="Preeti"/>
      </rPr>
      <t>;+lha s'df/ pk|]tL</t>
    </r>
  </si>
  <si>
    <r>
      <t xml:space="preserve">&gt;L </t>
    </r>
    <r>
      <rPr>
        <sz val="15"/>
        <color theme="1"/>
        <rFont val="Preeti"/>
      </rPr>
      <t>ddtf uf}td</t>
    </r>
  </si>
  <si>
    <r>
      <t xml:space="preserve">&gt;L </t>
    </r>
    <r>
      <rPr>
        <sz val="15"/>
        <color theme="1"/>
        <rFont val="Preeti"/>
      </rPr>
      <t>/fh s'df/ a:g]t</t>
    </r>
  </si>
  <si>
    <r>
      <t xml:space="preserve">&gt;L </t>
    </r>
    <r>
      <rPr>
        <sz val="15"/>
        <color theme="1"/>
        <rFont val="Preeti"/>
      </rPr>
      <t>tf/fgfy s8]n</t>
    </r>
  </si>
  <si>
    <r>
      <t xml:space="preserve">&gt;L </t>
    </r>
    <r>
      <rPr>
        <sz val="15"/>
        <color theme="1"/>
        <rFont val="Preeti"/>
      </rPr>
      <t>em+s k|;fb clwsf/L</t>
    </r>
  </si>
  <si>
    <r>
      <t xml:space="preserve">&gt;L </t>
    </r>
    <r>
      <rPr>
        <sz val="15"/>
        <color theme="1"/>
        <rFont val="Preeti"/>
      </rPr>
      <t>df]xg s'df/ yfkf</t>
    </r>
  </si>
  <si>
    <r>
      <t xml:space="preserve">&gt;L </t>
    </r>
    <r>
      <rPr>
        <sz val="15"/>
        <color theme="1"/>
        <rFont val="Preeti"/>
      </rPr>
      <t>nIdL b]jL v8\sf</t>
    </r>
  </si>
  <si>
    <t>vflgvf]nf</t>
  </si>
  <si>
    <r>
      <t xml:space="preserve">&gt;L </t>
    </r>
    <r>
      <rPr>
        <sz val="15"/>
        <color theme="1"/>
        <rFont val="Preeti"/>
      </rPr>
      <t>lx/f axfb'/ cf]nL</t>
    </r>
  </si>
  <si>
    <r>
      <t xml:space="preserve">&gt;L </t>
    </r>
    <r>
      <rPr>
        <sz val="15"/>
        <color theme="1"/>
        <rFont val="Preeti"/>
      </rPr>
      <t>k|sfz 9'+ufgf</t>
    </r>
  </si>
  <si>
    <t>Gender</t>
  </si>
  <si>
    <t>POST</t>
  </si>
  <si>
    <t>Name of Program: Credit Automation Process Software(CPAS)</t>
  </si>
  <si>
    <t>Start Date: 2080-01-24</t>
  </si>
  <si>
    <t>End Date: 2080-01-25</t>
  </si>
  <si>
    <t>Duration: 2 Days</t>
  </si>
  <si>
    <r>
      <t xml:space="preserve">Trainners Report  </t>
    </r>
    <r>
      <rPr>
        <b/>
        <sz val="14"/>
        <rFont val="Calibri"/>
        <family val="2"/>
      </rPr>
      <t>2079-80</t>
    </r>
  </si>
  <si>
    <t>Participants Details</t>
  </si>
  <si>
    <t>Female</t>
  </si>
  <si>
    <t>Name of Program: Operational Risk Management System</t>
  </si>
  <si>
    <t>Start Date: 2079-05-21</t>
  </si>
  <si>
    <t>End Date: 2079-05-22</t>
  </si>
  <si>
    <t>k'?if</t>
  </si>
  <si>
    <t>dlxnf</t>
  </si>
  <si>
    <t>Name of Program: AML/CFT: Transaction Monitoring and Analysis in ADBLCredit Automation Process Software(CPAS)</t>
  </si>
  <si>
    <t>Start Date: 2079-10-12</t>
  </si>
  <si>
    <t>End Date: 2079-10-12</t>
  </si>
  <si>
    <t>Duration: 4 hours Days</t>
  </si>
  <si>
    <t>Online Zoom</t>
  </si>
  <si>
    <t>Name of Program: Tutorial Programe on electronic cheque clearing(ECC) and NCHL-Connect IPS system based product</t>
  </si>
  <si>
    <t>Start Date: 2079-10-21</t>
  </si>
  <si>
    <t>End Date: 2079-10-21</t>
  </si>
  <si>
    <t>Duration: 1 Days</t>
  </si>
  <si>
    <t xml:space="preserve">Name of Program: One Day nteraction Program On CAD </t>
  </si>
  <si>
    <t>Start Date: 2079-08-25</t>
  </si>
  <si>
    <t>End Date: 2079-08-25</t>
  </si>
  <si>
    <t xml:space="preserve">Name of Program: Training to Extension Workers &amp; Supply chain supervisor on Digital Agriculture </t>
  </si>
  <si>
    <t>Start Date: 2079-04-10</t>
  </si>
  <si>
    <t>End Date: 2079-04-10</t>
  </si>
  <si>
    <t>District</t>
  </si>
  <si>
    <t>Name of Program: An Interaction Program on NPL, NBA &amp; Write off Loan Management Strategy</t>
  </si>
  <si>
    <t>Name of Program:Interaction on program implementation Strategy and performance contract with managers</t>
  </si>
  <si>
    <t>Start Date: 2079-07-14</t>
  </si>
  <si>
    <t>End Date: 2079-07-14</t>
  </si>
  <si>
    <t>Name of Program: Half Yearly Progress review and recovery strategy</t>
  </si>
  <si>
    <t>Start Date: 2079-11-04</t>
  </si>
  <si>
    <t>End Date: 2079-11-04</t>
  </si>
  <si>
    <t>Trainner List of FY 2079-80</t>
  </si>
  <si>
    <t>Program</t>
  </si>
  <si>
    <t>Trainer Name</t>
  </si>
  <si>
    <t>Organization</t>
  </si>
  <si>
    <t>Post</t>
  </si>
  <si>
    <t>Mobile no</t>
  </si>
  <si>
    <t>Ram pd Gajurel</t>
  </si>
  <si>
    <t xml:space="preserve">PO Birendranagar    </t>
  </si>
  <si>
    <t>Senior Section Chief</t>
  </si>
  <si>
    <t xml:space="preserve">Pashupati Thapa </t>
  </si>
  <si>
    <t>Section Chief</t>
  </si>
  <si>
    <t>Neeku Acharya</t>
  </si>
  <si>
    <t>Risk Divn</t>
  </si>
  <si>
    <t>Chief Risk Officer</t>
  </si>
  <si>
    <t>Pawan Kumar Mahat</t>
  </si>
  <si>
    <t>Amrit parsad Paudel</t>
  </si>
  <si>
    <t>Sailendra Bajhagain</t>
  </si>
  <si>
    <t xml:space="preserve">Compliance Divn </t>
  </si>
  <si>
    <t>Ramesh Kalauni</t>
  </si>
  <si>
    <t>Compliance Divn</t>
  </si>
  <si>
    <t>Bhumi Raj Neupane</t>
  </si>
  <si>
    <t>Digital Divn</t>
  </si>
  <si>
    <t>Anil Kumar Upadhaya</t>
  </si>
  <si>
    <t>CEO</t>
  </si>
  <si>
    <t>ADBL</t>
  </si>
  <si>
    <t>Nirmal parsad Upadhaya</t>
  </si>
  <si>
    <t>Chief Director</t>
  </si>
  <si>
    <t>Bagmati Province</t>
  </si>
  <si>
    <t>Dirgha Bd Aryal</t>
  </si>
  <si>
    <t>DGM</t>
  </si>
  <si>
    <t>Nirmal pd Upadhaya</t>
  </si>
  <si>
    <t>Devi Pd Pokherel</t>
  </si>
  <si>
    <t>CAD Divn</t>
  </si>
  <si>
    <t>Ram Prasad Gajurel</t>
  </si>
  <si>
    <t>Govinda Gurung</t>
  </si>
  <si>
    <t>Prakesh Sangel</t>
  </si>
  <si>
    <t>GEO Krishi</t>
  </si>
  <si>
    <t>Representative</t>
  </si>
  <si>
    <r>
      <t xml:space="preserve">&gt;L </t>
    </r>
    <r>
      <rPr>
        <sz val="15"/>
        <color theme="1"/>
        <rFont val="Preeti"/>
      </rPr>
      <t>s'df/ pk|]tL</t>
    </r>
  </si>
  <si>
    <t>&gt;L s]zj k|;fb 8f]6]n</t>
  </si>
  <si>
    <t>cWoIf÷k|ltlgwL</t>
  </si>
  <si>
    <t>g]kfn ljlQo ;+:yf sd{rf/L ;+3,s[lif ljsf; a}s, afUdtL k|b]z ;ldlt</t>
  </si>
  <si>
    <t>cWoIf</t>
  </si>
  <si>
    <t>s[lif ljsf; a}s sd{rf/L ;+u7g afUdtL k|b]z ;ldlt</t>
  </si>
  <si>
    <t>;+of]hs</t>
  </si>
  <si>
    <t>s[lif ljsf; a}s sd{rf/L ;+3 afUdtL k|b]z ;ldlt</t>
  </si>
  <si>
    <t>&gt;L &gt;Ls[i0f k/fh'nL</t>
  </si>
  <si>
    <t>&gt;L nf]s]Gb| clwsf/L</t>
  </si>
  <si>
    <t>k|b]z sfof{no jL/]Gb|gu/</t>
  </si>
  <si>
    <t>&gt;L /fd k|;fb uh'/]n</t>
  </si>
  <si>
    <t>&gt;L sdn cf]emf</t>
  </si>
  <si>
    <t>afudlt k|b]z sfof{no sf7df08f}+</t>
  </si>
  <si>
    <t xml:space="preserve">&gt;L /3'gfy Gof}kfg] </t>
  </si>
  <si>
    <t>lgb]{zs</t>
  </si>
  <si>
    <t>&gt;L s[i0f gsdL{</t>
  </si>
  <si>
    <t>&gt;L ;'lbk s'df/ bfxfn</t>
  </si>
  <si>
    <t>Aoa;fo shf{ tyf 6]«8 kmfO{gfG; ljefu</t>
  </si>
  <si>
    <t>skf]{/]6 a}lsª</t>
  </si>
  <si>
    <t>&gt;L lgd{n k|;fb pkfWofo</t>
  </si>
  <si>
    <t>d'Vo lgb]{zs</t>
  </si>
  <si>
    <t>&gt;L lb3{ axfb'/ cof{n</t>
  </si>
  <si>
    <t>&gt;L clgn s'df/ pkfWofo</t>
  </si>
  <si>
    <t>k|d'v sfo{sf/L clws[t</t>
  </si>
  <si>
    <t>s[lif ljsf; a}s ln=</t>
  </si>
  <si>
    <t>k|d'v hgzlQm clws[t</t>
  </si>
  <si>
    <t>&gt;L a]bfgGb bfxfn</t>
  </si>
  <si>
    <t>of]ghf tyf kl/of]hgf ljefu</t>
  </si>
  <si>
    <t>Resource persons</t>
  </si>
  <si>
    <t>Logistic Supports</t>
  </si>
  <si>
    <r>
      <t xml:space="preserve">&gt;L </t>
    </r>
    <r>
      <rPr>
        <sz val="15"/>
        <color theme="1"/>
        <rFont val="Preeti"/>
      </rPr>
      <t>xl/ k|;fb clwsf/L</t>
    </r>
  </si>
  <si>
    <r>
      <t xml:space="preserve">&gt;L </t>
    </r>
    <r>
      <rPr>
        <sz val="15"/>
        <color theme="1"/>
        <rFont val="Preeti"/>
      </rPr>
      <t>;'zg ;fksf]6f</t>
    </r>
  </si>
  <si>
    <t>&gt;L /fd lgjf/ ;fx sfg'</t>
  </si>
  <si>
    <t>k|ltlgwL</t>
  </si>
  <si>
    <t>&gt;L uf]ljGb u'?ª</t>
  </si>
  <si>
    <t>&gt;L hgs/fd kf}8]n</t>
  </si>
  <si>
    <t>sfg'gL ;Nnfxfsf/</t>
  </si>
  <si>
    <t>lg=lgb{zs</t>
  </si>
  <si>
    <t>Total Participants</t>
  </si>
  <si>
    <t>male</t>
  </si>
  <si>
    <r>
      <t xml:space="preserve">s[lif ljsf; a}+s ln= ljQ tyf n]vf ljefusf] r=g+= @*( ldlt @)&amp;(.!).@$ sf] kqfg';f/ o; k|b]z sfof{nonfO{ ah]6÷;ldIff÷;]ldgf/ vr{ lzif{sdf ;+rfng tkm{ k|fKt ? @&amp;,%%).–-cIf?kL ? ;QfOP; xhf/ kfFr ;o krf;_ / ck'u /sd cf=j= &amp;(÷*) sf] :jLs[t aflif{s tfnLd sfo{s|d cg';f/ s[lif ljsf; a}+s ln= sf] cfGtl/s &gt;f]t ah]6 cGtu{t </t>
    </r>
    <r>
      <rPr>
        <sz val="8"/>
        <color theme="1"/>
        <rFont val="Arial"/>
        <family val="2"/>
      </rPr>
      <t xml:space="preserve">As Peer need </t>
    </r>
    <r>
      <rPr>
        <sz val="8"/>
        <color theme="1"/>
        <rFont val="Preeti"/>
      </rPr>
      <t>zLif{s tflnddf Joa:yf ePsf] ah]6af6 vr{ x'g] u/L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</si>
</sst>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-"/>
  </numFmts>
  <fonts count="6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Preeti"/>
    </font>
    <font>
      <sz val="11"/>
      <color theme="1"/>
      <name val="Times New Roman"/>
      <family val="1"/>
    </font>
    <font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Preeti"/>
    </font>
    <font>
      <sz val="12"/>
      <color theme="1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Preeti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 Light"/>
      <family val="2"/>
    </font>
    <font>
      <sz val="13"/>
      <color rgb="FF000000"/>
      <name val="Calibri"/>
      <family val="2"/>
    </font>
    <font>
      <sz val="12"/>
      <color rgb="FF000000"/>
      <name val="Calibri"/>
      <family val="2"/>
    </font>
    <font>
      <sz val="13"/>
      <color rgb="FF000000"/>
      <name val="Preeti"/>
    </font>
    <font>
      <sz val="14"/>
      <color rgb="FF000000"/>
      <name val="Preeti"/>
    </font>
    <font>
      <sz val="10"/>
      <color rgb="FF000000"/>
      <name val="Fontasy Himali"/>
      <family val="5"/>
    </font>
    <font>
      <sz val="11"/>
      <color theme="1"/>
      <name val="Calibri Light"/>
      <family val="2"/>
    </font>
    <font>
      <b/>
      <sz val="16"/>
      <color theme="1"/>
      <name val="Preeti"/>
    </font>
    <font>
      <b/>
      <sz val="14"/>
      <color theme="1"/>
      <name val="Preeti"/>
    </font>
    <font>
      <sz val="12"/>
      <color theme="1"/>
      <name val="FONTASY_ HIMALI_ TT"/>
      <family val="5"/>
    </font>
    <font>
      <sz val="13"/>
      <color theme="1"/>
      <name val="Preeti"/>
    </font>
    <font>
      <sz val="10"/>
      <color theme="1"/>
      <name val="Fontasy Himali"/>
      <family val="5"/>
    </font>
    <font>
      <sz val="11"/>
      <color theme="1"/>
      <name val="FONTASY_ HIMALI_ TT"/>
      <family val="5"/>
    </font>
    <font>
      <sz val="11"/>
      <color theme="1"/>
      <name val="Fontasy Himali"/>
      <family val="5"/>
    </font>
    <font>
      <sz val="12"/>
      <color rgb="FF000000"/>
      <name val="Preeti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5"/>
      <color rgb="FF000000"/>
      <name val="Preeti"/>
    </font>
    <font>
      <sz val="15"/>
      <color theme="1"/>
      <name val="Preeti"/>
    </font>
    <font>
      <sz val="11"/>
      <color rgb="FF000000"/>
      <name val="Fontasy Himali"/>
      <family val="5"/>
    </font>
    <font>
      <b/>
      <sz val="18"/>
      <color theme="1"/>
      <name val="Calibri"/>
      <family val="2"/>
      <scheme val="minor"/>
    </font>
    <font>
      <b/>
      <sz val="14"/>
      <name val="Calibri"/>
      <family val="2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Fontasy Himali"/>
      <family val="5"/>
    </font>
    <font>
      <sz val="9"/>
      <color rgb="FF000000"/>
      <name val="Arial"/>
      <family val="2"/>
    </font>
    <font>
      <sz val="16"/>
      <name val="Preeti"/>
    </font>
    <font>
      <sz val="10"/>
      <name val="FONTASY_HIMALI_TT"/>
      <family val="5"/>
    </font>
    <font>
      <sz val="13"/>
      <name val="Preeti"/>
    </font>
    <font>
      <sz val="14"/>
      <name val="Preeti"/>
    </font>
    <font>
      <sz val="14"/>
      <color theme="1"/>
      <name val="Cambria"/>
      <family val="1"/>
      <scheme val="major"/>
    </font>
    <font>
      <b/>
      <sz val="13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Preeti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3" fillId="0" borderId="1" xfId="0" applyFont="1" applyBorder="1" applyAlignment="1">
      <alignment vertical="top" wrapText="1"/>
    </xf>
    <xf numFmtId="0" fontId="0" fillId="2" borderId="0" xfId="0" applyFill="1"/>
    <xf numFmtId="0" fontId="0" fillId="2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5" fillId="0" borderId="2" xfId="0" applyFont="1" applyBorder="1"/>
    <xf numFmtId="0" fontId="0" fillId="0" borderId="2" xfId="0" applyBorder="1" applyAlignment="1">
      <alignment horizontal="center" vertical="top" wrapText="1"/>
    </xf>
    <xf numFmtId="0" fontId="5" fillId="2" borderId="0" xfId="0" applyFont="1" applyFill="1"/>
    <xf numFmtId="0" fontId="5" fillId="0" borderId="0" xfId="0" applyFont="1"/>
    <xf numFmtId="0" fontId="7" fillId="2" borderId="0" xfId="0" applyFont="1" applyFill="1"/>
    <xf numFmtId="0" fontId="7" fillId="0" borderId="0" xfId="0" applyFont="1"/>
    <xf numFmtId="0" fontId="0" fillId="2" borderId="2" xfId="0" applyFill="1" applyBorder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2" borderId="0" xfId="0" applyFont="1" applyFill="1"/>
    <xf numFmtId="0" fontId="8" fillId="0" borderId="2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  <xf numFmtId="0" fontId="0" fillId="2" borderId="0" xfId="0" applyFill="1" applyAlignment="1">
      <alignment horizontal="center"/>
    </xf>
    <xf numFmtId="14" fontId="3" fillId="0" borderId="2" xfId="0" applyNumberFormat="1" applyFont="1" applyBorder="1" applyAlignment="1">
      <alignment vertical="top" wrapText="1"/>
    </xf>
    <xf numFmtId="14" fontId="3" fillId="0" borderId="1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0" fillId="0" borderId="2" xfId="0" applyBorder="1" applyAlignment="1">
      <alignment horizontal="right" vertical="center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164" fontId="14" fillId="0" borderId="2" xfId="0" applyNumberFormat="1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top" wrapText="1"/>
    </xf>
    <xf numFmtId="2" fontId="5" fillId="0" borderId="2" xfId="0" applyNumberFormat="1" applyFont="1" applyBorder="1" applyAlignment="1">
      <alignment vertical="top" wrapText="1"/>
    </xf>
    <xf numFmtId="0" fontId="18" fillId="0" borderId="2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right" vertical="center" wrapText="1"/>
    </xf>
    <xf numFmtId="165" fontId="19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0" fontId="18" fillId="0" borderId="2" xfId="0" applyFont="1" applyBorder="1" applyAlignment="1">
      <alignment horizontal="right" vertical="center"/>
    </xf>
    <xf numFmtId="0" fontId="0" fillId="3" borderId="2" xfId="0" applyFill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14" fontId="3" fillId="3" borderId="2" xfId="0" applyNumberFormat="1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 vertical="center" wrapText="1"/>
    </xf>
    <xf numFmtId="2" fontId="8" fillId="3" borderId="2" xfId="0" applyNumberFormat="1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0" fillId="3" borderId="2" xfId="0" applyFill="1" applyBorder="1" applyAlignment="1">
      <alignment horizontal="right" vertical="center"/>
    </xf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21" fillId="0" borderId="0" xfId="0" applyFont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vertical="center"/>
    </xf>
    <xf numFmtId="0" fontId="29" fillId="0" borderId="3" xfId="0" applyFont="1" applyBorder="1" applyAlignment="1">
      <alignment vertical="center"/>
    </xf>
    <xf numFmtId="0" fontId="28" fillId="0" borderId="3" xfId="0" applyFont="1" applyBorder="1" applyAlignment="1">
      <alignment horizontal="right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8" fillId="0" borderId="2" xfId="0" applyFont="1" applyBorder="1" applyAlignment="1">
      <alignment horizontal="right" vertical="center"/>
    </xf>
    <xf numFmtId="0" fontId="30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37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3" fillId="0" borderId="2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 wrapText="1"/>
    </xf>
    <xf numFmtId="0" fontId="27" fillId="5" borderId="2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vertical="center"/>
    </xf>
    <xf numFmtId="0" fontId="29" fillId="5" borderId="2" xfId="0" applyFont="1" applyFill="1" applyBorder="1" applyAlignment="1">
      <alignment vertical="center"/>
    </xf>
    <xf numFmtId="0" fontId="28" fillId="5" borderId="2" xfId="0" applyFont="1" applyFill="1" applyBorder="1" applyAlignment="1">
      <alignment horizontal="right" vertical="center"/>
    </xf>
    <xf numFmtId="0" fontId="39" fillId="0" borderId="2" xfId="0" applyFont="1" applyBorder="1" applyAlignment="1">
      <alignment horizontal="justify" vertical="top" wrapText="1"/>
    </xf>
    <xf numFmtId="0" fontId="29" fillId="2" borderId="5" xfId="0" applyFont="1" applyFill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40" fillId="0" borderId="5" xfId="0" applyFont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0" fontId="3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40" fillId="0" borderId="2" xfId="0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4" fillId="0" borderId="2" xfId="0" applyFont="1" applyBorder="1" applyAlignment="1">
      <alignment horizontal="justify" vertical="center" wrapText="1"/>
    </xf>
    <xf numFmtId="0" fontId="24" fillId="0" borderId="2" xfId="0" applyFont="1" applyBorder="1"/>
    <xf numFmtId="0" fontId="1" fillId="0" borderId="0" xfId="0" applyFont="1" applyAlignment="1">
      <alignment horizontal="center"/>
    </xf>
    <xf numFmtId="0" fontId="34" fillId="0" borderId="2" xfId="0" applyFont="1" applyBorder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0" fontId="44" fillId="0" borderId="2" xfId="0" applyFont="1" applyBorder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4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35" fillId="2" borderId="0" xfId="0" applyFont="1" applyFill="1" applyAlignment="1">
      <alignment horizontal="center" vertical="center" wrapText="1"/>
    </xf>
    <xf numFmtId="0" fontId="51" fillId="0" borderId="2" xfId="0" applyFont="1" applyBorder="1" applyAlignment="1">
      <alignment vertical="top"/>
    </xf>
    <xf numFmtId="0" fontId="40" fillId="0" borderId="2" xfId="0" applyFont="1" applyBorder="1" applyAlignment="1">
      <alignment vertical="top"/>
    </xf>
    <xf numFmtId="0" fontId="16" fillId="0" borderId="0" xfId="0" applyFont="1"/>
    <xf numFmtId="0" fontId="25" fillId="0" borderId="2" xfId="0" applyFont="1" applyBorder="1" applyAlignment="1">
      <alignment horizontal="right" vertical="center"/>
    </xf>
    <xf numFmtId="0" fontId="52" fillId="0" borderId="0" xfId="0" applyFont="1"/>
    <xf numFmtId="0" fontId="52" fillId="0" borderId="2" xfId="0" applyFont="1" applyBorder="1"/>
    <xf numFmtId="0" fontId="0" fillId="0" borderId="2" xfId="0" applyBorder="1" applyAlignment="1">
      <alignment horizontal="right" wrapText="1"/>
    </xf>
    <xf numFmtId="0" fontId="13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3" fillId="0" borderId="2" xfId="0" applyFont="1" applyBorder="1"/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left" vertical="center"/>
    </xf>
    <xf numFmtId="0" fontId="56" fillId="0" borderId="5" xfId="0" applyFont="1" applyBorder="1" applyAlignment="1">
      <alignment horizontal="left" vertical="top"/>
    </xf>
    <xf numFmtId="0" fontId="40" fillId="5" borderId="2" xfId="0" applyFont="1" applyFill="1" applyBorder="1" applyAlignment="1">
      <alignment vertical="top"/>
    </xf>
    <xf numFmtId="0" fontId="24" fillId="5" borderId="2" xfId="0" applyFont="1" applyFill="1" applyBorder="1"/>
    <xf numFmtId="0" fontId="24" fillId="5" borderId="2" xfId="0" applyFont="1" applyFill="1" applyBorder="1" applyAlignment="1">
      <alignment vertical="center" wrapText="1"/>
    </xf>
    <xf numFmtId="0" fontId="57" fillId="5" borderId="7" xfId="0" applyFont="1" applyFill="1" applyBorder="1"/>
    <xf numFmtId="0" fontId="32" fillId="5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vertical="center"/>
    </xf>
    <xf numFmtId="0" fontId="54" fillId="5" borderId="2" xfId="0" applyFont="1" applyFill="1" applyBorder="1" applyAlignment="1">
      <alignment horizontal="center" vertical="center" wrapText="1"/>
    </xf>
    <xf numFmtId="0" fontId="30" fillId="5" borderId="2" xfId="0" applyFont="1" applyFill="1" applyBorder="1" applyAlignment="1">
      <alignment vertical="center"/>
    </xf>
    <xf numFmtId="0" fontId="55" fillId="5" borderId="2" xfId="0" applyFont="1" applyFill="1" applyBorder="1" applyAlignment="1">
      <alignment horizontal="left" vertical="center"/>
    </xf>
    <xf numFmtId="0" fontId="56" fillId="5" borderId="5" xfId="0" applyFont="1" applyFill="1" applyBorder="1" applyAlignment="1">
      <alignment horizontal="left" vertical="top"/>
    </xf>
    <xf numFmtId="0" fontId="53" fillId="5" borderId="2" xfId="0" applyFont="1" applyFill="1" applyBorder="1"/>
    <xf numFmtId="0" fontId="56" fillId="5" borderId="2" xfId="0" applyFont="1" applyFill="1" applyBorder="1" applyAlignment="1">
      <alignment horizontal="left" vertical="top"/>
    </xf>
    <xf numFmtId="0" fontId="44" fillId="5" borderId="2" xfId="0" applyFont="1" applyFill="1" applyBorder="1" applyAlignment="1">
      <alignment vertical="center" wrapText="1"/>
    </xf>
    <xf numFmtId="0" fontId="46" fillId="5" borderId="2" xfId="0" applyFont="1" applyFill="1" applyBorder="1" applyAlignment="1">
      <alignment horizontal="center" vertical="center" wrapText="1"/>
    </xf>
    <xf numFmtId="0" fontId="45" fillId="5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vertical="center"/>
    </xf>
    <xf numFmtId="0" fontId="58" fillId="0" borderId="2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9" fillId="0" borderId="2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59" fillId="0" borderId="2" xfId="0" applyFont="1" applyBorder="1" applyAlignment="1">
      <alignment vertical="top" wrapText="1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 vertical="center" wrapText="1"/>
    </xf>
    <xf numFmtId="0" fontId="14" fillId="2" borderId="0" xfId="0" applyFont="1" applyFill="1" applyAlignment="1">
      <alignment vertical="top" wrapText="1"/>
    </xf>
    <xf numFmtId="0" fontId="14" fillId="0" borderId="0" xfId="0" applyFont="1" applyAlignment="1">
      <alignment vertical="top" wrapText="1"/>
    </xf>
    <xf numFmtId="0" fontId="25" fillId="0" borderId="0" xfId="0" applyFont="1" applyAlignment="1">
      <alignment horizontal="right" vertical="center"/>
    </xf>
    <xf numFmtId="0" fontId="56" fillId="5" borderId="5" xfId="0" applyFont="1" applyFill="1" applyBorder="1" applyAlignment="1">
      <alignment horizontal="left" vertical="top" wrapText="1"/>
    </xf>
    <xf numFmtId="0" fontId="30" fillId="5" borderId="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9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3" fillId="0" borderId="7" xfId="0" applyFont="1" applyBorder="1" applyAlignment="1">
      <alignment horizontal="left" vertical="top" wrapText="1"/>
    </xf>
    <xf numFmtId="0" fontId="4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right" wrapText="1"/>
    </xf>
    <xf numFmtId="0" fontId="3" fillId="0" borderId="2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&amp;@$(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M33"/>
  <sheetViews>
    <sheetView tabSelected="1" view="pageBreakPreview" topLeftCell="A7" zoomScaleSheetLayoutView="100" workbookViewId="0">
      <selection sqref="A1:T30"/>
    </sheetView>
  </sheetViews>
  <sheetFormatPr defaultRowHeight="15"/>
  <cols>
    <col min="1" max="1" width="4" customWidth="1"/>
    <col min="2" max="2" width="32.28515625" style="158" customWidth="1"/>
    <col min="3" max="4" width="28.5703125" style="17" customWidth="1"/>
    <col min="5" max="5" width="10.85546875" style="17" customWidth="1"/>
    <col min="6" max="6" width="9.28515625" style="17" customWidth="1"/>
    <col min="7" max="7" width="10.42578125" style="8" customWidth="1"/>
    <col min="8" max="8" width="5.42578125" style="8" customWidth="1"/>
    <col min="9" max="9" width="5.5703125" customWidth="1"/>
    <col min="10" max="10" width="6.28515625" customWidth="1"/>
    <col min="11" max="11" width="6.5703125" bestFit="1" customWidth="1"/>
    <col min="12" max="12" width="5.5703125" bestFit="1" customWidth="1"/>
    <col min="13" max="13" width="5" bestFit="1" customWidth="1"/>
    <col min="14" max="14" width="5.7109375" customWidth="1"/>
    <col min="15" max="15" width="6.42578125" hidden="1" customWidth="1"/>
    <col min="16" max="16" width="6.7109375" hidden="1" customWidth="1"/>
    <col min="17" max="17" width="6.5703125" hidden="1" customWidth="1"/>
    <col min="18" max="18" width="8.140625" hidden="1" customWidth="1"/>
    <col min="19" max="19" width="6.85546875" customWidth="1"/>
    <col min="20" max="20" width="7.28515625" bestFit="1" customWidth="1"/>
    <col min="21" max="21" width="255.7109375" style="6" bestFit="1" customWidth="1"/>
    <col min="22" max="22" width="9.140625" style="6" customWidth="1"/>
    <col min="23" max="39" width="9.140625" style="6"/>
  </cols>
  <sheetData>
    <row r="1" spans="1:39" ht="18.75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:39" ht="18.75">
      <c r="A2" s="170" t="s">
        <v>25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3" spans="1:39">
      <c r="A3" s="171" t="s">
        <v>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39" s="8" customFormat="1">
      <c r="A4" s="172" t="s">
        <v>1</v>
      </c>
      <c r="B4" s="173" t="s">
        <v>26</v>
      </c>
      <c r="C4" s="174" t="s">
        <v>27</v>
      </c>
      <c r="D4" s="174" t="s">
        <v>65</v>
      </c>
      <c r="E4" s="172" t="s">
        <v>39</v>
      </c>
      <c r="F4" s="172" t="s">
        <v>18</v>
      </c>
      <c r="G4" s="172" t="s">
        <v>2</v>
      </c>
      <c r="H4" s="177" t="s">
        <v>19</v>
      </c>
      <c r="I4" s="172" t="s">
        <v>27</v>
      </c>
      <c r="J4" s="172"/>
      <c r="K4" s="172" t="s">
        <v>28</v>
      </c>
      <c r="L4" s="172"/>
      <c r="M4" s="172"/>
      <c r="N4" s="172"/>
      <c r="O4" s="172" t="s">
        <v>29</v>
      </c>
      <c r="P4" s="172"/>
      <c r="Q4" s="172"/>
      <c r="R4" s="172"/>
      <c r="S4" s="62"/>
      <c r="T4" s="151"/>
      <c r="U4" s="178" t="s">
        <v>64</v>
      </c>
      <c r="V4" s="178"/>
      <c r="W4" s="178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>
      <c r="A5" s="172"/>
      <c r="B5" s="173"/>
      <c r="C5" s="175"/>
      <c r="D5" s="175"/>
      <c r="E5" s="172"/>
      <c r="F5" s="172"/>
      <c r="G5" s="172"/>
      <c r="H5" s="177"/>
      <c r="I5" s="179" t="s">
        <v>30</v>
      </c>
      <c r="J5" s="180" t="s">
        <v>38</v>
      </c>
      <c r="K5" s="64" t="s">
        <v>30</v>
      </c>
      <c r="L5" s="179" t="s">
        <v>31</v>
      </c>
      <c r="M5" s="179"/>
      <c r="N5" s="179"/>
      <c r="O5" s="64" t="s">
        <v>30</v>
      </c>
      <c r="P5" s="179" t="s">
        <v>31</v>
      </c>
      <c r="Q5" s="179"/>
      <c r="R5" s="179"/>
      <c r="S5" s="9"/>
      <c r="T5" s="9"/>
    </row>
    <row r="6" spans="1:39" s="36" customFormat="1">
      <c r="A6" s="172"/>
      <c r="B6" s="173"/>
      <c r="C6" s="176"/>
      <c r="D6" s="176"/>
      <c r="E6" s="172"/>
      <c r="F6" s="172"/>
      <c r="G6" s="172"/>
      <c r="H6" s="177"/>
      <c r="I6" s="179"/>
      <c r="J6" s="180"/>
      <c r="K6" s="59" t="s">
        <v>17</v>
      </c>
      <c r="L6" s="59" t="s">
        <v>32</v>
      </c>
      <c r="M6" s="59" t="s">
        <v>33</v>
      </c>
      <c r="N6" s="59" t="s">
        <v>17</v>
      </c>
      <c r="O6" s="59" t="s">
        <v>17</v>
      </c>
      <c r="P6" s="59" t="s">
        <v>32</v>
      </c>
      <c r="Q6" s="59" t="s">
        <v>33</v>
      </c>
      <c r="R6" s="59" t="s">
        <v>17</v>
      </c>
      <c r="S6" s="64" t="s">
        <v>34</v>
      </c>
      <c r="T6" s="64" t="s">
        <v>34</v>
      </c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>
      <c r="A7" s="62" t="s">
        <v>35</v>
      </c>
      <c r="B7" s="152" t="s">
        <v>27</v>
      </c>
      <c r="C7" s="26"/>
      <c r="D7" s="26"/>
      <c r="E7" s="26"/>
      <c r="F7" s="162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</row>
    <row r="8" spans="1:39" ht="27.75" customHeight="1">
      <c r="A8" s="10">
        <v>1</v>
      </c>
      <c r="B8" s="38" t="s">
        <v>8</v>
      </c>
      <c r="C8" s="2" t="s">
        <v>61</v>
      </c>
      <c r="D8" s="2" t="s">
        <v>74</v>
      </c>
      <c r="E8" s="2" t="s">
        <v>60</v>
      </c>
      <c r="F8" s="2" t="s">
        <v>10</v>
      </c>
      <c r="G8" s="3" t="s">
        <v>3</v>
      </c>
      <c r="H8" s="22">
        <v>7</v>
      </c>
      <c r="I8" s="24">
        <v>1</v>
      </c>
      <c r="J8" s="22">
        <v>1</v>
      </c>
      <c r="K8" s="22">
        <v>20</v>
      </c>
      <c r="L8" s="22">
        <v>20</v>
      </c>
      <c r="M8" s="22">
        <v>16</v>
      </c>
      <c r="N8" s="23">
        <v>36</v>
      </c>
      <c r="O8" s="22"/>
      <c r="P8" s="22"/>
      <c r="Q8" s="22"/>
      <c r="R8" s="22"/>
      <c r="S8" s="60">
        <v>800</v>
      </c>
      <c r="T8" s="33">
        <v>218.90299999999999</v>
      </c>
    </row>
    <row r="9" spans="1:39" s="12" customFormat="1" ht="39" customHeight="1">
      <c r="A9" s="10">
        <v>2</v>
      </c>
      <c r="B9" s="153" t="s">
        <v>9</v>
      </c>
      <c r="C9" s="5" t="s">
        <v>52</v>
      </c>
      <c r="D9" s="5" t="s">
        <v>67</v>
      </c>
      <c r="E9" s="31" t="s">
        <v>46</v>
      </c>
      <c r="F9" s="2" t="s">
        <v>48</v>
      </c>
      <c r="G9" s="3" t="s">
        <v>20</v>
      </c>
      <c r="H9" s="22">
        <v>5</v>
      </c>
      <c r="I9" s="24">
        <v>1</v>
      </c>
      <c r="J9" s="22">
        <v>1</v>
      </c>
      <c r="K9" s="22">
        <v>25</v>
      </c>
      <c r="L9" s="22">
        <v>26</v>
      </c>
      <c r="M9" s="22">
        <v>12</v>
      </c>
      <c r="N9" s="23">
        <v>38</v>
      </c>
      <c r="O9" s="22"/>
      <c r="P9" s="22"/>
      <c r="Q9" s="22"/>
      <c r="R9" s="22"/>
      <c r="S9" s="22">
        <v>500</v>
      </c>
      <c r="T9" s="39">
        <v>230.703</v>
      </c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12" customFormat="1" ht="24.75" customHeight="1">
      <c r="A10" s="37">
        <v>2.1</v>
      </c>
      <c r="B10" s="153" t="s">
        <v>49</v>
      </c>
      <c r="C10" s="5" t="s">
        <v>55</v>
      </c>
      <c r="D10" s="5" t="s">
        <v>69</v>
      </c>
      <c r="E10" s="31">
        <v>65665</v>
      </c>
      <c r="F10" s="38" t="s">
        <v>47</v>
      </c>
      <c r="G10" s="35" t="s">
        <v>20</v>
      </c>
      <c r="H10" s="22">
        <v>1</v>
      </c>
      <c r="I10" s="24">
        <v>1</v>
      </c>
      <c r="J10" s="22">
        <v>1</v>
      </c>
      <c r="K10" s="22">
        <f>17+19</f>
        <v>36</v>
      </c>
      <c r="L10" s="22">
        <v>19</v>
      </c>
      <c r="M10" s="22">
        <v>17</v>
      </c>
      <c r="N10" s="23">
        <f>M10+L10</f>
        <v>36</v>
      </c>
      <c r="O10" s="22"/>
      <c r="P10" s="22"/>
      <c r="Q10" s="22"/>
      <c r="R10" s="22"/>
      <c r="S10" s="22"/>
      <c r="T10" s="39">
        <v>25.23</v>
      </c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14" customFormat="1" ht="21" customHeight="1">
      <c r="A11" s="10">
        <v>3</v>
      </c>
      <c r="B11" s="38" t="s">
        <v>11</v>
      </c>
      <c r="C11" s="2"/>
      <c r="D11" s="2"/>
      <c r="E11" s="2"/>
      <c r="F11" s="2" t="s">
        <v>12</v>
      </c>
      <c r="G11" s="35" t="s">
        <v>21</v>
      </c>
      <c r="H11" s="22">
        <v>2</v>
      </c>
      <c r="I11" s="24">
        <v>2</v>
      </c>
      <c r="J11" s="22"/>
      <c r="K11" s="22">
        <v>50</v>
      </c>
      <c r="L11" s="22"/>
      <c r="M11" s="22"/>
      <c r="N11" s="22"/>
      <c r="O11" s="22"/>
      <c r="P11" s="22"/>
      <c r="Q11" s="22"/>
      <c r="R11" s="22"/>
      <c r="S11" s="22">
        <v>300</v>
      </c>
      <c r="T11" s="40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s="13" customFormat="1" ht="45">
      <c r="A12" s="15">
        <v>4</v>
      </c>
      <c r="B12" s="38" t="s">
        <v>13</v>
      </c>
      <c r="C12" s="34" t="s">
        <v>45</v>
      </c>
      <c r="D12" s="2" t="s">
        <v>70</v>
      </c>
      <c r="E12" s="30">
        <v>65674</v>
      </c>
      <c r="F12" s="2" t="s">
        <v>10</v>
      </c>
      <c r="G12" s="3" t="s">
        <v>22</v>
      </c>
      <c r="H12" s="22">
        <v>5</v>
      </c>
      <c r="I12" s="22">
        <v>2</v>
      </c>
      <c r="J12" s="25">
        <v>1</v>
      </c>
      <c r="K12" s="25">
        <v>50</v>
      </c>
      <c r="L12" s="25">
        <v>14</v>
      </c>
      <c r="M12" s="25">
        <v>17</v>
      </c>
      <c r="N12" s="23">
        <f>M12+L12</f>
        <v>31</v>
      </c>
      <c r="O12" s="25"/>
      <c r="P12" s="25"/>
      <c r="Q12" s="25"/>
      <c r="R12" s="25"/>
      <c r="S12" s="22">
        <v>800</v>
      </c>
      <c r="T12" s="39">
        <v>148.45099999999999</v>
      </c>
    </row>
    <row r="13" spans="1:39" s="14" customFormat="1" ht="24">
      <c r="A13" s="10">
        <v>5</v>
      </c>
      <c r="B13" s="38" t="s">
        <v>14</v>
      </c>
      <c r="C13" s="2"/>
      <c r="D13" s="2"/>
      <c r="E13" s="2"/>
      <c r="F13" s="2" t="s">
        <v>10</v>
      </c>
      <c r="G13" s="32" t="s">
        <v>22</v>
      </c>
      <c r="H13" s="22">
        <v>3</v>
      </c>
      <c r="I13" s="22">
        <v>1</v>
      </c>
      <c r="J13" s="22"/>
      <c r="K13" s="22">
        <v>30</v>
      </c>
      <c r="L13" s="22"/>
      <c r="M13" s="22"/>
      <c r="N13" s="22"/>
      <c r="O13" s="22"/>
      <c r="P13" s="22"/>
      <c r="Q13" s="22"/>
      <c r="R13" s="22"/>
      <c r="S13" s="22">
        <v>400</v>
      </c>
      <c r="T13" s="40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s="12" customFormat="1" ht="15.75">
      <c r="A14" s="62" t="s">
        <v>4</v>
      </c>
      <c r="B14" s="154" t="s">
        <v>5</v>
      </c>
      <c r="C14" s="27"/>
      <c r="D14" s="27"/>
      <c r="E14" s="27"/>
      <c r="F14" s="164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45">
      <c r="A15" s="49">
        <v>1</v>
      </c>
      <c r="B15" s="56" t="s">
        <v>15</v>
      </c>
      <c r="C15" s="50"/>
      <c r="D15" s="50"/>
      <c r="E15" s="51">
        <v>65575</v>
      </c>
      <c r="F15" s="50" t="s">
        <v>10</v>
      </c>
      <c r="G15" s="57" t="s">
        <v>23</v>
      </c>
      <c r="H15" s="53">
        <v>1</v>
      </c>
      <c r="I15" s="53">
        <v>4</v>
      </c>
      <c r="J15" s="53">
        <v>2</v>
      </c>
      <c r="K15" s="53">
        <v>200</v>
      </c>
      <c r="L15" s="53">
        <f>L16+L17</f>
        <v>34</v>
      </c>
      <c r="M15" s="53">
        <f t="shared" ref="M15:R15" si="0">M16+M17</f>
        <v>3</v>
      </c>
      <c r="N15" s="53">
        <f t="shared" si="0"/>
        <v>37</v>
      </c>
      <c r="O15" s="53">
        <f t="shared" si="0"/>
        <v>0</v>
      </c>
      <c r="P15" s="53">
        <f t="shared" si="0"/>
        <v>0</v>
      </c>
      <c r="Q15" s="53">
        <f t="shared" si="0"/>
        <v>0</v>
      </c>
      <c r="R15" s="53">
        <f t="shared" si="0"/>
        <v>0</v>
      </c>
      <c r="S15" s="53">
        <f>700+27.55</f>
        <v>727.55</v>
      </c>
      <c r="T15" s="58">
        <f>48.19+T17</f>
        <v>82.960000000000008</v>
      </c>
    </row>
    <row r="16" spans="1:39" ht="47.25" customHeight="1">
      <c r="A16" s="44">
        <v>1.1000000000000001</v>
      </c>
      <c r="B16" s="38" t="s">
        <v>51</v>
      </c>
      <c r="C16" s="2" t="s">
        <v>53</v>
      </c>
      <c r="D16" s="2" t="s">
        <v>71</v>
      </c>
      <c r="E16" s="30">
        <v>65575</v>
      </c>
      <c r="F16" s="2" t="s">
        <v>10</v>
      </c>
      <c r="G16" s="2" t="s">
        <v>23</v>
      </c>
      <c r="H16" s="45">
        <v>1</v>
      </c>
      <c r="I16" s="46">
        <v>0</v>
      </c>
      <c r="J16" s="45">
        <v>1</v>
      </c>
      <c r="K16" s="45"/>
      <c r="L16" s="45">
        <v>20</v>
      </c>
      <c r="M16" s="45">
        <v>1</v>
      </c>
      <c r="N16" s="47">
        <v>21</v>
      </c>
      <c r="O16" s="45"/>
      <c r="P16" s="45"/>
      <c r="Q16" s="45"/>
      <c r="R16" s="45"/>
      <c r="S16" s="45"/>
      <c r="T16" s="48">
        <v>48.19</v>
      </c>
    </row>
    <row r="17" spans="1:39" ht="25.5">
      <c r="A17" s="44">
        <v>1.2</v>
      </c>
      <c r="B17" s="38" t="s">
        <v>50</v>
      </c>
      <c r="C17" s="2" t="s">
        <v>56</v>
      </c>
      <c r="D17" s="2" t="s">
        <v>72</v>
      </c>
      <c r="E17" s="30">
        <v>65688</v>
      </c>
      <c r="F17" s="2" t="s">
        <v>10</v>
      </c>
      <c r="G17" s="2" t="s">
        <v>23</v>
      </c>
      <c r="H17" s="45">
        <v>1</v>
      </c>
      <c r="I17" s="46">
        <v>0</v>
      </c>
      <c r="J17" s="45">
        <v>1</v>
      </c>
      <c r="K17" s="45"/>
      <c r="L17" s="45">
        <v>14</v>
      </c>
      <c r="M17" s="45">
        <v>2</v>
      </c>
      <c r="N17" s="47">
        <v>16</v>
      </c>
      <c r="O17" s="45"/>
      <c r="P17" s="45"/>
      <c r="Q17" s="45"/>
      <c r="R17" s="45"/>
      <c r="S17" s="45">
        <v>27.55</v>
      </c>
      <c r="T17" s="48">
        <v>34.770000000000003</v>
      </c>
      <c r="U17" s="150" t="s">
        <v>62</v>
      </c>
    </row>
    <row r="18" spans="1:39" ht="25.5">
      <c r="A18" s="10">
        <v>2</v>
      </c>
      <c r="B18" s="38" t="s">
        <v>16</v>
      </c>
      <c r="C18" s="2"/>
      <c r="D18" s="2"/>
      <c r="E18" s="2"/>
      <c r="F18" s="2" t="s">
        <v>12</v>
      </c>
      <c r="G18" s="3" t="s">
        <v>22</v>
      </c>
      <c r="H18" s="22">
        <v>1</v>
      </c>
      <c r="I18" s="22">
        <v>2</v>
      </c>
      <c r="J18" s="22"/>
      <c r="K18" s="22">
        <v>100</v>
      </c>
      <c r="L18" s="22"/>
      <c r="M18" s="22"/>
      <c r="N18" s="22"/>
      <c r="O18" s="22"/>
      <c r="P18" s="22"/>
      <c r="Q18" s="22"/>
      <c r="R18" s="22"/>
      <c r="S18" s="22">
        <v>700</v>
      </c>
      <c r="T18" s="33"/>
    </row>
    <row r="19" spans="1:39" s="12" customFormat="1" ht="25.5">
      <c r="A19" s="49">
        <v>3</v>
      </c>
      <c r="B19" s="56" t="s">
        <v>24</v>
      </c>
      <c r="C19" s="50"/>
      <c r="D19" s="50"/>
      <c r="E19" s="51"/>
      <c r="F19" s="50" t="s">
        <v>44</v>
      </c>
      <c r="G19" s="52" t="s">
        <v>43</v>
      </c>
      <c r="H19" s="53">
        <v>1</v>
      </c>
      <c r="I19" s="54">
        <v>0</v>
      </c>
      <c r="J19" s="53">
        <f>J20+J21</f>
        <v>2</v>
      </c>
      <c r="K19" s="54">
        <v>0</v>
      </c>
      <c r="L19" s="53">
        <f>L20+L21</f>
        <v>36</v>
      </c>
      <c r="M19" s="53">
        <f>M20+M21</f>
        <v>4</v>
      </c>
      <c r="N19" s="53">
        <f>N20+N21</f>
        <v>40</v>
      </c>
      <c r="O19" s="53"/>
      <c r="P19" s="53"/>
      <c r="Q19" s="53"/>
      <c r="R19" s="53"/>
      <c r="S19" s="53">
        <v>900</v>
      </c>
      <c r="T19" s="55">
        <f>T20+T21</f>
        <v>137.637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s="12" customFormat="1" ht="38.25">
      <c r="A20" s="10">
        <v>3.1</v>
      </c>
      <c r="B20" s="38" t="s">
        <v>54</v>
      </c>
      <c r="C20" s="2" t="s">
        <v>54</v>
      </c>
      <c r="D20" s="2" t="s">
        <v>68</v>
      </c>
      <c r="E20" s="30">
        <v>65613</v>
      </c>
      <c r="F20" s="2" t="s">
        <v>10</v>
      </c>
      <c r="G20" s="34" t="s">
        <v>43</v>
      </c>
      <c r="H20" s="45">
        <v>1</v>
      </c>
      <c r="I20" s="41">
        <v>0</v>
      </c>
      <c r="J20" s="22">
        <v>1</v>
      </c>
      <c r="K20" s="41">
        <v>0</v>
      </c>
      <c r="L20" s="22">
        <v>22</v>
      </c>
      <c r="M20" s="22">
        <v>2</v>
      </c>
      <c r="N20" s="23">
        <v>24</v>
      </c>
      <c r="O20" s="22"/>
      <c r="P20" s="22"/>
      <c r="Q20" s="22"/>
      <c r="R20" s="22"/>
      <c r="S20" s="22"/>
      <c r="T20" s="33">
        <v>104.267</v>
      </c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12" customFormat="1" ht="38.25">
      <c r="A21" s="10">
        <v>3.2</v>
      </c>
      <c r="B21" s="38" t="s">
        <v>57</v>
      </c>
      <c r="C21" s="2" t="s">
        <v>57</v>
      </c>
      <c r="D21" s="2" t="s">
        <v>73</v>
      </c>
      <c r="E21" s="30">
        <v>65736</v>
      </c>
      <c r="F21" s="2" t="s">
        <v>10</v>
      </c>
      <c r="G21" s="2" t="s">
        <v>58</v>
      </c>
      <c r="H21" s="45"/>
      <c r="I21" s="41"/>
      <c r="J21" s="22">
        <v>1</v>
      </c>
      <c r="K21" s="41"/>
      <c r="L21" s="22">
        <v>14</v>
      </c>
      <c r="M21" s="22">
        <v>2</v>
      </c>
      <c r="N21" s="23">
        <v>16</v>
      </c>
      <c r="O21" s="22"/>
      <c r="P21" s="22"/>
      <c r="Q21" s="22"/>
      <c r="R21" s="22"/>
      <c r="S21" s="22"/>
      <c r="T21" s="33">
        <v>33.369999999999997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</row>
    <row r="22" spans="1:39" s="12" customFormat="1" ht="15.75">
      <c r="A22" s="9" t="s">
        <v>6</v>
      </c>
      <c r="B22" s="154" t="s">
        <v>7</v>
      </c>
      <c r="C22" s="27"/>
      <c r="D22" s="27"/>
      <c r="E22" s="27"/>
      <c r="F22" s="164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27.75" customHeight="1">
      <c r="A23" s="10">
        <v>1</v>
      </c>
      <c r="B23" s="35" t="s">
        <v>40</v>
      </c>
      <c r="C23" s="3" t="s">
        <v>40</v>
      </c>
      <c r="D23" s="3" t="s">
        <v>66</v>
      </c>
      <c r="E23" s="28">
        <v>65480</v>
      </c>
      <c r="F23" s="2" t="s">
        <v>10</v>
      </c>
      <c r="G23" s="32" t="s">
        <v>41</v>
      </c>
      <c r="H23" s="18">
        <v>1</v>
      </c>
      <c r="I23" s="18">
        <v>1</v>
      </c>
      <c r="J23" s="18">
        <v>1</v>
      </c>
      <c r="K23" s="18">
        <v>23</v>
      </c>
      <c r="L23" s="18">
        <v>5</v>
      </c>
      <c r="M23" s="18">
        <v>18</v>
      </c>
      <c r="N23" s="23">
        <v>23</v>
      </c>
      <c r="O23" s="18"/>
      <c r="P23" s="18"/>
      <c r="Q23" s="18"/>
      <c r="R23" s="18"/>
      <c r="S23" s="18">
        <v>150.66999999999999</v>
      </c>
      <c r="T23" s="33">
        <v>143.97999999999999</v>
      </c>
    </row>
    <row r="24" spans="1:39" s="1" customFormat="1" ht="18.75">
      <c r="A24" s="19"/>
      <c r="B24" s="154" t="s">
        <v>17</v>
      </c>
      <c r="C24" s="20"/>
      <c r="D24" s="20"/>
      <c r="E24" s="20"/>
      <c r="F24" s="20"/>
      <c r="G24" s="20"/>
      <c r="H24" s="42">
        <f t="shared" ref="H24:N24" si="1">H8+H9+H10+H11+H12+H13+H15+H18+H19+H23</f>
        <v>27</v>
      </c>
      <c r="I24" s="42">
        <f t="shared" si="1"/>
        <v>15</v>
      </c>
      <c r="J24" s="42">
        <f t="shared" si="1"/>
        <v>9</v>
      </c>
      <c r="K24" s="42">
        <f t="shared" si="1"/>
        <v>534</v>
      </c>
      <c r="L24" s="42">
        <f t="shared" si="1"/>
        <v>154</v>
      </c>
      <c r="M24" s="42">
        <f t="shared" si="1"/>
        <v>87</v>
      </c>
      <c r="N24" s="42">
        <f t="shared" si="1"/>
        <v>241</v>
      </c>
      <c r="O24" s="42">
        <f t="shared" ref="O24:R24" si="2">SUM(O8:O23)</f>
        <v>0</v>
      </c>
      <c r="P24" s="42">
        <f t="shared" si="2"/>
        <v>0</v>
      </c>
      <c r="Q24" s="42">
        <f t="shared" si="2"/>
        <v>0</v>
      </c>
      <c r="R24" s="42">
        <f t="shared" si="2"/>
        <v>0</v>
      </c>
      <c r="S24" s="42">
        <f>S8+S9+S10+S11+S12+S13+S15+S18+S19+S23</f>
        <v>5278.22</v>
      </c>
      <c r="T24" s="43">
        <f>T8+T9+T10+T11+T12+T13+T15+T18+T19+T23</f>
        <v>987.86400000000003</v>
      </c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>
      <c r="A25" s="166" t="s">
        <v>42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39" s="6" customForma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</row>
    <row r="27" spans="1:39" s="6" customFormat="1" ht="27.75" customHeight="1">
      <c r="A27" s="63"/>
      <c r="B27" s="168" t="s">
        <v>59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</row>
    <row r="28" spans="1:39" s="6" customFormat="1" ht="27.75" customHeight="1">
      <c r="A28" s="63"/>
      <c r="B28" s="155" t="s">
        <v>587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</row>
    <row r="29" spans="1:39" s="6" customFormat="1">
      <c r="A29" s="63"/>
      <c r="B29" s="156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39" s="6" customFormat="1">
      <c r="A30" s="6" t="s">
        <v>36</v>
      </c>
      <c r="B30" s="157"/>
      <c r="C30" s="16"/>
      <c r="D30" s="16"/>
      <c r="E30" s="16"/>
      <c r="F30" s="16"/>
      <c r="G30" s="29" t="s">
        <v>37</v>
      </c>
      <c r="H30" s="29"/>
      <c r="I30" s="29"/>
      <c r="J30" s="29"/>
    </row>
    <row r="31" spans="1:39" s="6" customFormat="1">
      <c r="B31" s="157"/>
      <c r="C31" s="16"/>
      <c r="D31" s="16"/>
      <c r="E31" s="16"/>
      <c r="F31" s="16"/>
      <c r="G31" s="7"/>
      <c r="H31" s="7"/>
    </row>
    <row r="32" spans="1:39" s="6" customFormat="1">
      <c r="B32" s="157"/>
      <c r="C32" s="16"/>
      <c r="D32" s="16"/>
      <c r="E32" s="16"/>
      <c r="F32" s="16"/>
      <c r="G32" s="7"/>
      <c r="H32" s="7"/>
    </row>
    <row r="33" spans="2:8" s="6" customFormat="1">
      <c r="B33" s="157"/>
      <c r="C33" s="16"/>
      <c r="D33" s="16"/>
      <c r="E33" s="16"/>
      <c r="F33" s="16"/>
      <c r="G33" s="7"/>
      <c r="H33" s="7"/>
    </row>
  </sheetData>
  <mergeCells count="24">
    <mergeCell ref="U4:W4"/>
    <mergeCell ref="D4:D6"/>
    <mergeCell ref="I5:I6"/>
    <mergeCell ref="J5:J6"/>
    <mergeCell ref="L5:N5"/>
    <mergeCell ref="P5:R5"/>
    <mergeCell ref="A1:T1"/>
    <mergeCell ref="A2:T2"/>
    <mergeCell ref="A3:T3"/>
    <mergeCell ref="A4:A6"/>
    <mergeCell ref="B4:B6"/>
    <mergeCell ref="C4:C6"/>
    <mergeCell ref="E4:E6"/>
    <mergeCell ref="F4:F6"/>
    <mergeCell ref="G4:G6"/>
    <mergeCell ref="H4:H6"/>
    <mergeCell ref="I4:J4"/>
    <mergeCell ref="K4:N4"/>
    <mergeCell ref="O4:R4"/>
    <mergeCell ref="F7:T7"/>
    <mergeCell ref="F14:T14"/>
    <mergeCell ref="F22:T22"/>
    <mergeCell ref="A25:T26"/>
    <mergeCell ref="B27:T27"/>
  </mergeCells>
  <pageMargins left="0.45" right="0.2" top="0.5" bottom="0.5" header="0.3" footer="0.3"/>
  <pageSetup paperSize="9" scale="73" orientation="landscape" r:id="rId1"/>
  <rowBreaks count="1" manualBreakCount="1">
    <brk id="30" max="16383" man="1"/>
  </rowBreaks>
  <colBreaks count="1" manualBreakCount="1">
    <brk id="20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F36"/>
  <sheetViews>
    <sheetView topLeftCell="A22" workbookViewId="0">
      <selection activeCell="B34" sqref="B34:C36"/>
    </sheetView>
  </sheetViews>
  <sheetFormatPr defaultRowHeight="15"/>
  <cols>
    <col min="1" max="1" width="4.42578125" bestFit="1" customWidth="1"/>
    <col min="2" max="2" width="21.5703125" customWidth="1"/>
    <col min="3" max="3" width="9.42578125" customWidth="1"/>
    <col min="4" max="4" width="7.28515625" customWidth="1"/>
    <col min="5" max="5" width="15.42578125" customWidth="1"/>
    <col min="6" max="6" width="31.85546875" customWidth="1"/>
  </cols>
  <sheetData>
    <row r="1" spans="1:6" ht="26.25">
      <c r="A1" s="196" t="s">
        <v>0</v>
      </c>
      <c r="B1" s="196"/>
      <c r="C1" s="196"/>
      <c r="D1" s="196"/>
      <c r="E1" s="196"/>
      <c r="F1" s="196"/>
    </row>
    <row r="2" spans="1:6" ht="15.75">
      <c r="A2" s="192" t="s">
        <v>25</v>
      </c>
      <c r="B2" s="192"/>
      <c r="C2" s="192"/>
      <c r="D2" s="192"/>
      <c r="E2" s="192"/>
      <c r="F2" s="192"/>
    </row>
    <row r="3" spans="1:6" ht="21">
      <c r="A3" s="197" t="s">
        <v>478</v>
      </c>
      <c r="B3" s="197"/>
      <c r="C3" s="197"/>
      <c r="D3" s="197"/>
      <c r="E3" s="197"/>
      <c r="F3" s="197"/>
    </row>
    <row r="4" spans="1:6" ht="18.75">
      <c r="A4" s="108"/>
      <c r="B4" s="108"/>
      <c r="C4" s="108"/>
      <c r="D4" s="108"/>
      <c r="E4" s="108"/>
      <c r="F4" s="108"/>
    </row>
    <row r="5" spans="1:6" s="6" customFormat="1" ht="18.75">
      <c r="A5" s="115" t="s">
        <v>505</v>
      </c>
      <c r="B5" s="114"/>
      <c r="C5" s="114"/>
      <c r="D5" s="114"/>
      <c r="E5" s="114"/>
      <c r="F5" s="114"/>
    </row>
    <row r="6" spans="1:6" s="11" customFormat="1" ht="18.75">
      <c r="A6" s="115" t="s">
        <v>506</v>
      </c>
      <c r="B6" s="116"/>
      <c r="C6" s="115" t="s">
        <v>507</v>
      </c>
      <c r="D6" s="116"/>
      <c r="E6" s="116"/>
      <c r="F6" s="159" t="s">
        <v>493</v>
      </c>
    </row>
    <row r="7" spans="1:6" ht="30">
      <c r="A7" s="65" t="s">
        <v>75</v>
      </c>
      <c r="B7" s="66" t="s">
        <v>76</v>
      </c>
      <c r="C7" s="67" t="s">
        <v>77</v>
      </c>
      <c r="D7" s="67" t="s">
        <v>471</v>
      </c>
      <c r="E7" s="65" t="s">
        <v>472</v>
      </c>
      <c r="F7" s="65" t="s">
        <v>78</v>
      </c>
    </row>
    <row r="8" spans="1:6" ht="18">
      <c r="A8" s="136">
        <v>1</v>
      </c>
      <c r="B8" s="137" t="s">
        <v>568</v>
      </c>
      <c r="C8" s="138">
        <v>5219</v>
      </c>
      <c r="D8" s="139" t="s">
        <v>483</v>
      </c>
      <c r="E8" s="140" t="s">
        <v>572</v>
      </c>
      <c r="F8" s="160" t="s">
        <v>571</v>
      </c>
    </row>
    <row r="9" spans="1:6" ht="18">
      <c r="A9" s="136">
        <f>A8+1</f>
        <v>2</v>
      </c>
      <c r="B9" s="137" t="s">
        <v>566</v>
      </c>
      <c r="C9" s="138">
        <v>5170</v>
      </c>
      <c r="D9" s="139" t="s">
        <v>483</v>
      </c>
      <c r="E9" s="140" t="s">
        <v>567</v>
      </c>
      <c r="F9" s="160" t="s">
        <v>559</v>
      </c>
    </row>
    <row r="10" spans="1:6" ht="19.5">
      <c r="A10" s="136">
        <f t="shared" ref="A10:A31" si="0">A9+1</f>
        <v>3</v>
      </c>
      <c r="B10" s="142" t="s">
        <v>560</v>
      </c>
      <c r="C10" s="138">
        <v>5102</v>
      </c>
      <c r="D10" s="140" t="s">
        <v>561</v>
      </c>
      <c r="E10" s="140" t="s">
        <v>561</v>
      </c>
      <c r="F10" s="160" t="s">
        <v>556</v>
      </c>
    </row>
    <row r="11" spans="1:6" ht="18">
      <c r="A11" s="136">
        <f t="shared" si="0"/>
        <v>4</v>
      </c>
      <c r="B11" s="137" t="s">
        <v>573</v>
      </c>
      <c r="C11" s="138">
        <v>4795</v>
      </c>
      <c r="D11" s="139" t="s">
        <v>483</v>
      </c>
      <c r="E11" s="140" t="s">
        <v>161</v>
      </c>
      <c r="F11" s="160" t="s">
        <v>574</v>
      </c>
    </row>
    <row r="12" spans="1:6" ht="18">
      <c r="A12" s="136">
        <f t="shared" si="0"/>
        <v>5</v>
      </c>
      <c r="B12" s="137" t="s">
        <v>558</v>
      </c>
      <c r="C12" s="138">
        <v>5255</v>
      </c>
      <c r="D12" s="139" t="s">
        <v>483</v>
      </c>
      <c r="E12" s="140" t="s">
        <v>161</v>
      </c>
      <c r="F12" s="160" t="s">
        <v>559</v>
      </c>
    </row>
    <row r="13" spans="1:6" ht="31.5">
      <c r="A13" s="136">
        <f t="shared" si="0"/>
        <v>6</v>
      </c>
      <c r="B13" s="137" t="s">
        <v>555</v>
      </c>
      <c r="C13" s="138">
        <v>4770</v>
      </c>
      <c r="D13" s="139" t="s">
        <v>483</v>
      </c>
      <c r="E13" s="137" t="s">
        <v>548</v>
      </c>
      <c r="F13" s="161" t="s">
        <v>549</v>
      </c>
    </row>
    <row r="14" spans="1:6" ht="31.5">
      <c r="A14" s="136">
        <f t="shared" si="0"/>
        <v>7</v>
      </c>
      <c r="B14" s="137" t="s">
        <v>387</v>
      </c>
      <c r="C14" s="138">
        <v>6185</v>
      </c>
      <c r="D14" s="139" t="s">
        <v>483</v>
      </c>
      <c r="E14" s="137" t="s">
        <v>550</v>
      </c>
      <c r="F14" s="161" t="s">
        <v>551</v>
      </c>
    </row>
    <row r="15" spans="1:6" ht="31.5">
      <c r="A15" s="136">
        <f t="shared" si="0"/>
        <v>8</v>
      </c>
      <c r="B15" s="137" t="s">
        <v>554</v>
      </c>
      <c r="C15" s="138">
        <v>4788</v>
      </c>
      <c r="D15" s="139" t="s">
        <v>483</v>
      </c>
      <c r="E15" s="137" t="s">
        <v>552</v>
      </c>
      <c r="F15" s="161" t="s">
        <v>553</v>
      </c>
    </row>
    <row r="16" spans="1:6" ht="18.75">
      <c r="A16" s="110">
        <f t="shared" si="0"/>
        <v>9</v>
      </c>
      <c r="B16" s="111" t="s">
        <v>453</v>
      </c>
      <c r="C16" s="113">
        <v>4757</v>
      </c>
      <c r="D16" s="76" t="s">
        <v>483</v>
      </c>
      <c r="E16" s="112" t="s">
        <v>373</v>
      </c>
      <c r="F16" s="112" t="s">
        <v>169</v>
      </c>
    </row>
    <row r="17" spans="1:6" ht="18.75">
      <c r="A17" s="110">
        <f t="shared" si="0"/>
        <v>10</v>
      </c>
      <c r="B17" s="112" t="s">
        <v>454</v>
      </c>
      <c r="C17" s="113">
        <v>5365</v>
      </c>
      <c r="D17" s="76" t="s">
        <v>483</v>
      </c>
      <c r="E17" s="112" t="s">
        <v>373</v>
      </c>
      <c r="F17" s="112" t="s">
        <v>441</v>
      </c>
    </row>
    <row r="18" spans="1:6" ht="18.75">
      <c r="A18" s="110">
        <f t="shared" si="0"/>
        <v>11</v>
      </c>
      <c r="B18" s="112" t="s">
        <v>455</v>
      </c>
      <c r="C18" s="113">
        <v>6111</v>
      </c>
      <c r="D18" s="76" t="s">
        <v>483</v>
      </c>
      <c r="E18" s="112" t="s">
        <v>373</v>
      </c>
      <c r="F18" s="112" t="s">
        <v>456</v>
      </c>
    </row>
    <row r="19" spans="1:6" ht="18.75">
      <c r="A19" s="110">
        <f t="shared" si="0"/>
        <v>12</v>
      </c>
      <c r="B19" s="111" t="s">
        <v>457</v>
      </c>
      <c r="C19" s="113">
        <v>5130</v>
      </c>
      <c r="D19" s="76" t="s">
        <v>483</v>
      </c>
      <c r="E19" s="112" t="s">
        <v>373</v>
      </c>
      <c r="F19" s="112" t="s">
        <v>177</v>
      </c>
    </row>
    <row r="20" spans="1:6" ht="18.75">
      <c r="A20" s="110">
        <f t="shared" si="0"/>
        <v>13</v>
      </c>
      <c r="B20" s="111" t="s">
        <v>458</v>
      </c>
      <c r="C20" s="113">
        <v>5380</v>
      </c>
      <c r="D20" s="76" t="s">
        <v>483</v>
      </c>
      <c r="E20" s="112" t="s">
        <v>373</v>
      </c>
      <c r="F20" s="112" t="s">
        <v>180</v>
      </c>
    </row>
    <row r="21" spans="1:6" ht="18.75">
      <c r="A21" s="110">
        <f t="shared" si="0"/>
        <v>14</v>
      </c>
      <c r="B21" s="111" t="s">
        <v>459</v>
      </c>
      <c r="C21" s="113">
        <v>6303</v>
      </c>
      <c r="D21" s="76" t="s">
        <v>483</v>
      </c>
      <c r="E21" s="112" t="s">
        <v>373</v>
      </c>
      <c r="F21" s="112" t="s">
        <v>182</v>
      </c>
    </row>
    <row r="22" spans="1:6" ht="18.75">
      <c r="A22" s="110">
        <f t="shared" si="0"/>
        <v>15</v>
      </c>
      <c r="B22" s="111" t="s">
        <v>460</v>
      </c>
      <c r="C22" s="113">
        <v>5207</v>
      </c>
      <c r="D22" s="76" t="s">
        <v>483</v>
      </c>
      <c r="E22" s="112" t="s">
        <v>373</v>
      </c>
      <c r="F22" s="112" t="s">
        <v>185</v>
      </c>
    </row>
    <row r="23" spans="1:6" ht="18.75">
      <c r="A23" s="110">
        <f t="shared" si="0"/>
        <v>16</v>
      </c>
      <c r="B23" s="111" t="s">
        <v>461</v>
      </c>
      <c r="C23" s="113">
        <v>5161</v>
      </c>
      <c r="D23" s="76" t="s">
        <v>483</v>
      </c>
      <c r="E23" s="112" t="s">
        <v>373</v>
      </c>
      <c r="F23" s="112" t="s">
        <v>389</v>
      </c>
    </row>
    <row r="24" spans="1:6" ht="18.75">
      <c r="A24" s="110">
        <f t="shared" si="0"/>
        <v>17</v>
      </c>
      <c r="B24" s="111" t="s">
        <v>462</v>
      </c>
      <c r="C24" s="113">
        <v>6336</v>
      </c>
      <c r="D24" s="76" t="s">
        <v>484</v>
      </c>
      <c r="E24" s="112" t="s">
        <v>373</v>
      </c>
      <c r="F24" s="112" t="s">
        <v>193</v>
      </c>
    </row>
    <row r="25" spans="1:6" ht="18.75">
      <c r="A25" s="110">
        <f t="shared" si="0"/>
        <v>18</v>
      </c>
      <c r="B25" s="111" t="s">
        <v>463</v>
      </c>
      <c r="C25" s="113">
        <v>4985</v>
      </c>
      <c r="D25" s="76" t="s">
        <v>483</v>
      </c>
      <c r="E25" s="112" t="s">
        <v>373</v>
      </c>
      <c r="F25" s="112" t="s">
        <v>189</v>
      </c>
    </row>
    <row r="26" spans="1:6" ht="18.75">
      <c r="A26" s="110">
        <f t="shared" si="0"/>
        <v>19</v>
      </c>
      <c r="B26" s="111" t="s">
        <v>464</v>
      </c>
      <c r="C26" s="113">
        <v>5144</v>
      </c>
      <c r="D26" s="76" t="s">
        <v>483</v>
      </c>
      <c r="E26" s="112" t="s">
        <v>373</v>
      </c>
      <c r="F26" s="112" t="s">
        <v>191</v>
      </c>
    </row>
    <row r="27" spans="1:6" ht="37.5">
      <c r="A27" s="110">
        <f t="shared" si="0"/>
        <v>20</v>
      </c>
      <c r="B27" s="111" t="s">
        <v>465</v>
      </c>
      <c r="C27" s="113">
        <v>5145</v>
      </c>
      <c r="D27" s="76" t="s">
        <v>483</v>
      </c>
      <c r="E27" s="112" t="s">
        <v>373</v>
      </c>
      <c r="F27" s="112" t="s">
        <v>195</v>
      </c>
    </row>
    <row r="28" spans="1:6" ht="18.75">
      <c r="A28" s="110">
        <f t="shared" si="0"/>
        <v>21</v>
      </c>
      <c r="B28" s="111" t="s">
        <v>466</v>
      </c>
      <c r="C28" s="113">
        <v>5167</v>
      </c>
      <c r="D28" s="76" t="s">
        <v>483</v>
      </c>
      <c r="E28" s="112" t="s">
        <v>373</v>
      </c>
      <c r="F28" s="112" t="s">
        <v>400</v>
      </c>
    </row>
    <row r="29" spans="1:6" ht="18.75">
      <c r="A29" s="110">
        <f t="shared" si="0"/>
        <v>22</v>
      </c>
      <c r="B29" s="111" t="s">
        <v>467</v>
      </c>
      <c r="C29" s="113">
        <v>5711</v>
      </c>
      <c r="D29" s="76" t="s">
        <v>484</v>
      </c>
      <c r="E29" s="112" t="s">
        <v>373</v>
      </c>
      <c r="F29" s="112" t="s">
        <v>468</v>
      </c>
    </row>
    <row r="30" spans="1:6" ht="18.75">
      <c r="A30" s="110">
        <f t="shared" si="0"/>
        <v>23</v>
      </c>
      <c r="B30" s="111" t="s">
        <v>469</v>
      </c>
      <c r="C30" s="113">
        <v>6204</v>
      </c>
      <c r="D30" s="76" t="s">
        <v>483</v>
      </c>
      <c r="E30" s="112" t="s">
        <v>373</v>
      </c>
      <c r="F30" s="112" t="s">
        <v>403</v>
      </c>
    </row>
    <row r="31" spans="1:6" ht="18.75">
      <c r="A31" s="110">
        <f t="shared" si="0"/>
        <v>24</v>
      </c>
      <c r="B31" s="111" t="s">
        <v>470</v>
      </c>
      <c r="C31" s="113">
        <v>6130</v>
      </c>
      <c r="D31" s="76" t="s">
        <v>483</v>
      </c>
      <c r="E31" s="112" t="s">
        <v>373</v>
      </c>
      <c r="F31" s="112" t="s">
        <v>405</v>
      </c>
    </row>
    <row r="34" spans="2:3" ht="17.25">
      <c r="B34" s="149" t="s">
        <v>585</v>
      </c>
      <c r="C34" s="9">
        <v>16</v>
      </c>
    </row>
    <row r="35" spans="2:3" ht="17.25">
      <c r="B35" s="149" t="s">
        <v>586</v>
      </c>
      <c r="C35" s="9">
        <v>14</v>
      </c>
    </row>
    <row r="36" spans="2:3" ht="17.25">
      <c r="B36" s="149" t="s">
        <v>479</v>
      </c>
      <c r="C36" s="9">
        <v>2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G33"/>
  <sheetViews>
    <sheetView workbookViewId="0">
      <selection activeCell="F15" sqref="F15"/>
    </sheetView>
  </sheetViews>
  <sheetFormatPr defaultColWidth="8.28515625" defaultRowHeight="15"/>
  <cols>
    <col min="1" max="1" width="5.42578125" customWidth="1"/>
    <col min="2" max="2" width="22.28515625" bestFit="1" customWidth="1"/>
    <col min="3" max="3" width="11.140625" customWidth="1"/>
    <col min="4" max="4" width="7.7109375" bestFit="1" customWidth="1"/>
    <col min="5" max="5" width="15.140625" customWidth="1"/>
    <col min="6" max="6" width="25.5703125" customWidth="1"/>
  </cols>
  <sheetData>
    <row r="1" spans="1:7" ht="26.25">
      <c r="A1" s="196" t="s">
        <v>0</v>
      </c>
      <c r="B1" s="196"/>
      <c r="C1" s="196"/>
      <c r="D1" s="196"/>
      <c r="E1" s="196"/>
      <c r="F1" s="196"/>
      <c r="G1" s="196"/>
    </row>
    <row r="2" spans="1:7" ht="15.75">
      <c r="A2" s="192" t="s">
        <v>25</v>
      </c>
      <c r="B2" s="192"/>
      <c r="C2" s="192"/>
      <c r="D2" s="192"/>
      <c r="E2" s="192"/>
      <c r="F2" s="192"/>
      <c r="G2" s="192"/>
    </row>
    <row r="3" spans="1:7" ht="21">
      <c r="A3" s="197" t="s">
        <v>478</v>
      </c>
      <c r="B3" s="197"/>
      <c r="C3" s="197"/>
      <c r="D3" s="197"/>
      <c r="E3" s="197"/>
      <c r="F3" s="197"/>
      <c r="G3" s="197"/>
    </row>
    <row r="4" spans="1:7" ht="18.75">
      <c r="A4" s="108"/>
      <c r="B4" s="108"/>
      <c r="C4" s="108"/>
      <c r="D4" s="108"/>
      <c r="E4" s="108"/>
      <c r="F4" s="108"/>
      <c r="G4" s="108"/>
    </row>
    <row r="5" spans="1:7" s="6" customFormat="1" ht="42.75" customHeight="1">
      <c r="A5" s="199" t="s">
        <v>501</v>
      </c>
      <c r="B5" s="199"/>
      <c r="C5" s="199"/>
      <c r="D5" s="199"/>
      <c r="E5" s="199"/>
      <c r="F5" s="199"/>
      <c r="G5" s="114"/>
    </row>
    <row r="6" spans="1:7" s="11" customFormat="1" ht="18.75">
      <c r="A6" s="115" t="s">
        <v>474</v>
      </c>
      <c r="B6" s="116"/>
      <c r="C6" s="115" t="s">
        <v>475</v>
      </c>
      <c r="D6" s="116"/>
      <c r="E6" s="116"/>
      <c r="F6" s="115" t="s">
        <v>476</v>
      </c>
      <c r="G6" s="115"/>
    </row>
    <row r="7" spans="1:7" ht="18.75">
      <c r="A7" s="65" t="s">
        <v>75</v>
      </c>
      <c r="B7" s="66" t="s">
        <v>76</v>
      </c>
      <c r="C7" s="67" t="s">
        <v>77</v>
      </c>
      <c r="D7" s="67" t="s">
        <v>471</v>
      </c>
      <c r="E7" s="65" t="s">
        <v>472</v>
      </c>
      <c r="F7" s="65" t="s">
        <v>78</v>
      </c>
    </row>
    <row r="8" spans="1:7" ht="18">
      <c r="A8" s="136">
        <v>1</v>
      </c>
      <c r="B8" s="137" t="s">
        <v>581</v>
      </c>
      <c r="C8" s="138"/>
      <c r="D8" s="139" t="s">
        <v>483</v>
      </c>
      <c r="E8" s="140" t="s">
        <v>570</v>
      </c>
      <c r="F8" s="143" t="s">
        <v>571</v>
      </c>
    </row>
    <row r="9" spans="1:7" ht="18">
      <c r="A9" s="136">
        <f>A8+1</f>
        <v>2</v>
      </c>
      <c r="B9" s="137" t="s">
        <v>566</v>
      </c>
      <c r="C9" s="138">
        <v>5170</v>
      </c>
      <c r="D9" s="139" t="s">
        <v>483</v>
      </c>
      <c r="E9" s="140" t="s">
        <v>567</v>
      </c>
      <c r="F9" s="143" t="s">
        <v>559</v>
      </c>
    </row>
    <row r="10" spans="1:7" ht="18">
      <c r="A10" s="136">
        <f t="shared" ref="A10:A28" si="0">A9+1</f>
        <v>3</v>
      </c>
      <c r="B10" s="137" t="s">
        <v>582</v>
      </c>
      <c r="C10" s="138"/>
      <c r="D10" s="139" t="s">
        <v>483</v>
      </c>
      <c r="E10" s="140" t="s">
        <v>583</v>
      </c>
      <c r="F10" s="143" t="s">
        <v>556</v>
      </c>
    </row>
    <row r="11" spans="1:7" ht="18.75">
      <c r="A11" s="136">
        <f t="shared" si="0"/>
        <v>4</v>
      </c>
      <c r="B11" s="144" t="s">
        <v>557</v>
      </c>
      <c r="C11" s="145">
        <v>4982</v>
      </c>
      <c r="D11" s="139" t="s">
        <v>483</v>
      </c>
      <c r="E11" s="146" t="s">
        <v>584</v>
      </c>
      <c r="F11" s="143" t="s">
        <v>556</v>
      </c>
    </row>
    <row r="12" spans="1:7" ht="18.75">
      <c r="A12" s="136">
        <f t="shared" si="0"/>
        <v>5</v>
      </c>
      <c r="B12" s="144" t="s">
        <v>160</v>
      </c>
      <c r="C12" s="145">
        <v>4996</v>
      </c>
      <c r="D12" s="139" t="s">
        <v>483</v>
      </c>
      <c r="E12" s="146" t="s">
        <v>161</v>
      </c>
      <c r="F12" s="143" t="s">
        <v>556</v>
      </c>
    </row>
    <row r="13" spans="1:7" ht="18.75">
      <c r="A13" s="147">
        <f t="shared" si="0"/>
        <v>6</v>
      </c>
      <c r="B13" s="111" t="s">
        <v>453</v>
      </c>
      <c r="C13" s="113">
        <v>4757</v>
      </c>
      <c r="D13" s="148" t="s">
        <v>483</v>
      </c>
      <c r="E13" s="112" t="s">
        <v>373</v>
      </c>
      <c r="F13" s="112" t="s">
        <v>169</v>
      </c>
    </row>
    <row r="14" spans="1:7" ht="18.75">
      <c r="A14" s="147">
        <f t="shared" si="0"/>
        <v>7</v>
      </c>
      <c r="B14" s="112" t="s">
        <v>454</v>
      </c>
      <c r="C14" s="113">
        <v>5365</v>
      </c>
      <c r="D14" s="148" t="s">
        <v>483</v>
      </c>
      <c r="E14" s="112" t="s">
        <v>373</v>
      </c>
      <c r="F14" s="112" t="s">
        <v>441</v>
      </c>
    </row>
    <row r="15" spans="1:7" ht="18.75">
      <c r="A15" s="147">
        <f t="shared" si="0"/>
        <v>8</v>
      </c>
      <c r="B15" s="112" t="s">
        <v>455</v>
      </c>
      <c r="C15" s="113">
        <v>6111</v>
      </c>
      <c r="D15" s="148" t="s">
        <v>483</v>
      </c>
      <c r="E15" s="112" t="s">
        <v>373</v>
      </c>
      <c r="F15" s="112" t="s">
        <v>456</v>
      </c>
    </row>
    <row r="16" spans="1:7" ht="18.75">
      <c r="A16" s="147">
        <f t="shared" si="0"/>
        <v>9</v>
      </c>
      <c r="B16" s="111" t="s">
        <v>457</v>
      </c>
      <c r="C16" s="113">
        <v>5130</v>
      </c>
      <c r="D16" s="148" t="s">
        <v>483</v>
      </c>
      <c r="E16" s="112" t="s">
        <v>373</v>
      </c>
      <c r="F16" s="112" t="s">
        <v>177</v>
      </c>
    </row>
    <row r="17" spans="1:6" ht="18.75">
      <c r="A17" s="147">
        <f t="shared" si="0"/>
        <v>10</v>
      </c>
      <c r="B17" s="111" t="s">
        <v>458</v>
      </c>
      <c r="C17" s="113">
        <v>5380</v>
      </c>
      <c r="D17" s="148" t="s">
        <v>483</v>
      </c>
      <c r="E17" s="112" t="s">
        <v>373</v>
      </c>
      <c r="F17" s="112" t="s">
        <v>180</v>
      </c>
    </row>
    <row r="18" spans="1:6" ht="18.75">
      <c r="A18" s="147">
        <f t="shared" si="0"/>
        <v>11</v>
      </c>
      <c r="B18" s="111" t="s">
        <v>459</v>
      </c>
      <c r="C18" s="113">
        <v>6303</v>
      </c>
      <c r="D18" s="148" t="s">
        <v>483</v>
      </c>
      <c r="E18" s="112" t="s">
        <v>373</v>
      </c>
      <c r="F18" s="112" t="s">
        <v>182</v>
      </c>
    </row>
    <row r="19" spans="1:6" ht="18.75">
      <c r="A19" s="147">
        <f t="shared" si="0"/>
        <v>12</v>
      </c>
      <c r="B19" s="111" t="s">
        <v>460</v>
      </c>
      <c r="C19" s="113">
        <v>5207</v>
      </c>
      <c r="D19" s="148" t="s">
        <v>483</v>
      </c>
      <c r="E19" s="112" t="s">
        <v>373</v>
      </c>
      <c r="F19" s="112" t="s">
        <v>185</v>
      </c>
    </row>
    <row r="20" spans="1:6" ht="18.75">
      <c r="A20" s="147">
        <f t="shared" si="0"/>
        <v>13</v>
      </c>
      <c r="B20" s="111" t="s">
        <v>461</v>
      </c>
      <c r="C20" s="113">
        <v>5161</v>
      </c>
      <c r="D20" s="148" t="s">
        <v>483</v>
      </c>
      <c r="E20" s="112" t="s">
        <v>373</v>
      </c>
      <c r="F20" s="112" t="s">
        <v>389</v>
      </c>
    </row>
    <row r="21" spans="1:6" ht="18.75">
      <c r="A21" s="147">
        <f t="shared" si="0"/>
        <v>14</v>
      </c>
      <c r="B21" s="111" t="s">
        <v>462</v>
      </c>
      <c r="C21" s="113">
        <v>6336</v>
      </c>
      <c r="D21" s="76" t="s">
        <v>484</v>
      </c>
      <c r="E21" s="112" t="s">
        <v>373</v>
      </c>
      <c r="F21" s="112" t="s">
        <v>193</v>
      </c>
    </row>
    <row r="22" spans="1:6" ht="18.75">
      <c r="A22" s="147">
        <f t="shared" si="0"/>
        <v>15</v>
      </c>
      <c r="B22" s="111" t="s">
        <v>463</v>
      </c>
      <c r="C22" s="113">
        <v>4985</v>
      </c>
      <c r="D22" s="148" t="s">
        <v>483</v>
      </c>
      <c r="E22" s="112" t="s">
        <v>373</v>
      </c>
      <c r="F22" s="112" t="s">
        <v>189</v>
      </c>
    </row>
    <row r="23" spans="1:6" ht="18.75">
      <c r="A23" s="147">
        <f t="shared" si="0"/>
        <v>16</v>
      </c>
      <c r="B23" s="111" t="s">
        <v>464</v>
      </c>
      <c r="C23" s="113">
        <v>5144</v>
      </c>
      <c r="D23" s="148" t="s">
        <v>483</v>
      </c>
      <c r="E23" s="112" t="s">
        <v>373</v>
      </c>
      <c r="F23" s="112" t="s">
        <v>191</v>
      </c>
    </row>
    <row r="24" spans="1:6" ht="18.75">
      <c r="A24" s="147">
        <f t="shared" si="0"/>
        <v>17</v>
      </c>
      <c r="B24" s="111" t="s">
        <v>465</v>
      </c>
      <c r="C24" s="113">
        <v>5145</v>
      </c>
      <c r="D24" s="148" t="s">
        <v>483</v>
      </c>
      <c r="E24" s="112" t="s">
        <v>373</v>
      </c>
      <c r="F24" s="112" t="s">
        <v>195</v>
      </c>
    </row>
    <row r="25" spans="1:6" ht="18.75">
      <c r="A25" s="147">
        <f t="shared" si="0"/>
        <v>18</v>
      </c>
      <c r="B25" s="111" t="s">
        <v>466</v>
      </c>
      <c r="C25" s="113">
        <v>5167</v>
      </c>
      <c r="D25" s="148" t="s">
        <v>483</v>
      </c>
      <c r="E25" s="112" t="s">
        <v>373</v>
      </c>
      <c r="F25" s="112" t="s">
        <v>400</v>
      </c>
    </row>
    <row r="26" spans="1:6" ht="18.75">
      <c r="A26" s="147">
        <f t="shared" si="0"/>
        <v>19</v>
      </c>
      <c r="B26" s="111" t="s">
        <v>467</v>
      </c>
      <c r="C26" s="113">
        <v>5711</v>
      </c>
      <c r="D26" s="76" t="s">
        <v>484</v>
      </c>
      <c r="E26" s="112" t="s">
        <v>373</v>
      </c>
      <c r="F26" s="112" t="s">
        <v>468</v>
      </c>
    </row>
    <row r="27" spans="1:6" ht="18.75">
      <c r="A27" s="147">
        <f t="shared" si="0"/>
        <v>20</v>
      </c>
      <c r="B27" s="111" t="s">
        <v>469</v>
      </c>
      <c r="C27" s="113">
        <v>6204</v>
      </c>
      <c r="D27" s="148" t="s">
        <v>483</v>
      </c>
      <c r="E27" s="112" t="s">
        <v>373</v>
      </c>
      <c r="F27" s="112" t="s">
        <v>403</v>
      </c>
    </row>
    <row r="28" spans="1:6" ht="18.75">
      <c r="A28" s="147">
        <f t="shared" si="0"/>
        <v>21</v>
      </c>
      <c r="B28" s="111" t="s">
        <v>470</v>
      </c>
      <c r="C28" s="113">
        <v>6130</v>
      </c>
      <c r="D28" s="148" t="s">
        <v>483</v>
      </c>
      <c r="E28" s="112" t="s">
        <v>373</v>
      </c>
      <c r="F28" s="112" t="s">
        <v>405</v>
      </c>
    </row>
    <row r="31" spans="1:6" ht="17.25">
      <c r="B31" s="149" t="s">
        <v>585</v>
      </c>
      <c r="C31" s="9">
        <v>16</v>
      </c>
    </row>
    <row r="32" spans="1:6" ht="17.25">
      <c r="B32" s="149" t="s">
        <v>586</v>
      </c>
      <c r="C32" s="9">
        <v>14</v>
      </c>
    </row>
    <row r="33" spans="2:3" ht="17.25">
      <c r="B33" s="149" t="s">
        <v>479</v>
      </c>
      <c r="C33" s="9">
        <v>2</v>
      </c>
    </row>
  </sheetData>
  <mergeCells count="4">
    <mergeCell ref="A1:G1"/>
    <mergeCell ref="A2:G2"/>
    <mergeCell ref="A3:G3"/>
    <mergeCell ref="A5:F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22"/>
  <sheetViews>
    <sheetView workbookViewId="0">
      <selection activeCell="B25" sqref="B25"/>
    </sheetView>
  </sheetViews>
  <sheetFormatPr defaultRowHeight="15"/>
  <cols>
    <col min="1" max="1" width="4.42578125" style="126" bestFit="1" customWidth="1"/>
    <col min="2" max="2" width="49.5703125" style="127" customWidth="1"/>
    <col min="3" max="3" width="36.7109375" customWidth="1"/>
    <col min="4" max="4" width="18.42578125" bestFit="1" customWidth="1"/>
    <col min="5" max="5" width="19.140625" bestFit="1" customWidth="1"/>
    <col min="6" max="6" width="12.85546875" bestFit="1" customWidth="1"/>
  </cols>
  <sheetData>
    <row r="1" spans="1:22" ht="23.25">
      <c r="A1" s="191" t="s">
        <v>0</v>
      </c>
      <c r="B1" s="191"/>
      <c r="C1" s="191"/>
      <c r="D1" s="191"/>
      <c r="E1" s="191"/>
      <c r="F1" s="19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.75">
      <c r="A2" s="192" t="s">
        <v>25</v>
      </c>
      <c r="B2" s="192"/>
      <c r="C2" s="192"/>
      <c r="D2" s="192"/>
      <c r="E2" s="192"/>
      <c r="F2" s="19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>
      <c r="A3" s="169" t="s">
        <v>477</v>
      </c>
      <c r="B3" s="169"/>
      <c r="C3" s="169"/>
      <c r="D3" s="169"/>
      <c r="E3" s="169"/>
      <c r="F3" s="16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</row>
    <row r="4" spans="1:22" ht="18.75">
      <c r="A4" s="193" t="s">
        <v>508</v>
      </c>
      <c r="B4" s="193"/>
      <c r="C4" s="193"/>
      <c r="D4" s="193"/>
      <c r="E4" s="193"/>
      <c r="F4" s="193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</row>
    <row r="5" spans="1:22" ht="18.75">
      <c r="A5" s="120" t="s">
        <v>75</v>
      </c>
      <c r="B5" s="65" t="s">
        <v>509</v>
      </c>
      <c r="C5" s="66" t="s">
        <v>510</v>
      </c>
      <c r="D5" s="67" t="s">
        <v>511</v>
      </c>
      <c r="E5" s="65" t="s">
        <v>512</v>
      </c>
      <c r="F5" s="65" t="s">
        <v>513</v>
      </c>
    </row>
    <row r="6" spans="1:22">
      <c r="A6" s="194">
        <v>1</v>
      </c>
      <c r="B6" s="195" t="s">
        <v>61</v>
      </c>
      <c r="C6" s="2" t="s">
        <v>514</v>
      </c>
      <c r="D6" s="4" t="s">
        <v>515</v>
      </c>
      <c r="E6" s="4" t="s">
        <v>516</v>
      </c>
      <c r="F6" s="121">
        <v>9855028270</v>
      </c>
    </row>
    <row r="7" spans="1:22">
      <c r="A7" s="194"/>
      <c r="B7" s="195"/>
      <c r="C7" s="2" t="s">
        <v>517</v>
      </c>
      <c r="D7" s="4" t="s">
        <v>515</v>
      </c>
      <c r="E7" s="4" t="s">
        <v>518</v>
      </c>
      <c r="F7" s="4">
        <v>9851311155</v>
      </c>
    </row>
    <row r="8" spans="1:22">
      <c r="A8" s="187">
        <f>A6+1</f>
        <v>2</v>
      </c>
      <c r="B8" s="183" t="s">
        <v>52</v>
      </c>
      <c r="C8" s="2" t="s">
        <v>519</v>
      </c>
      <c r="D8" s="4" t="s">
        <v>520</v>
      </c>
      <c r="E8" s="4" t="s">
        <v>521</v>
      </c>
      <c r="F8" s="4">
        <v>9851322984</v>
      </c>
    </row>
    <row r="9" spans="1:22">
      <c r="A9" s="188"/>
      <c r="B9" s="190"/>
      <c r="C9" s="2" t="s">
        <v>522</v>
      </c>
      <c r="D9" s="4" t="s">
        <v>520</v>
      </c>
      <c r="E9" s="4" t="s">
        <v>516</v>
      </c>
      <c r="F9" s="4">
        <v>9841320037</v>
      </c>
    </row>
    <row r="10" spans="1:22">
      <c r="A10" s="189"/>
      <c r="B10" s="184"/>
      <c r="C10" s="2" t="s">
        <v>523</v>
      </c>
      <c r="D10" s="4" t="s">
        <v>520</v>
      </c>
      <c r="E10" s="4" t="s">
        <v>516</v>
      </c>
      <c r="F10" s="4">
        <v>9845567395</v>
      </c>
    </row>
    <row r="11" spans="1:22">
      <c r="A11" s="187">
        <f>A8+1</f>
        <v>3</v>
      </c>
      <c r="B11" s="183" t="s">
        <v>55</v>
      </c>
      <c r="C11" s="2" t="s">
        <v>524</v>
      </c>
      <c r="D11" s="4" t="s">
        <v>525</v>
      </c>
      <c r="E11" s="4" t="s">
        <v>516</v>
      </c>
      <c r="F11" s="122">
        <v>9851212455</v>
      </c>
    </row>
    <row r="12" spans="1:22">
      <c r="A12" s="189"/>
      <c r="B12" s="184"/>
      <c r="C12" s="2" t="s">
        <v>526</v>
      </c>
      <c r="D12" s="4" t="s">
        <v>527</v>
      </c>
      <c r="E12" s="4" t="s">
        <v>516</v>
      </c>
      <c r="F12" s="4">
        <v>9851245887</v>
      </c>
    </row>
    <row r="13" spans="1:22" ht="24">
      <c r="A13" s="123">
        <f>A11+1</f>
        <v>4</v>
      </c>
      <c r="B13" s="124" t="s">
        <v>45</v>
      </c>
      <c r="C13" s="2" t="s">
        <v>528</v>
      </c>
      <c r="D13" s="4" t="s">
        <v>529</v>
      </c>
      <c r="F13" s="4">
        <v>9841810766</v>
      </c>
    </row>
    <row r="14" spans="1:22">
      <c r="A14" s="181">
        <f t="shared" ref="A14" si="0">A13+1</f>
        <v>5</v>
      </c>
      <c r="B14" s="183" t="s">
        <v>53</v>
      </c>
      <c r="C14" s="2" t="s">
        <v>530</v>
      </c>
      <c r="D14" s="4" t="s">
        <v>531</v>
      </c>
      <c r="E14" s="4" t="s">
        <v>532</v>
      </c>
      <c r="F14" s="4">
        <v>9851129648</v>
      </c>
    </row>
    <row r="15" spans="1:22">
      <c r="A15" s="182"/>
      <c r="B15" s="184"/>
      <c r="C15" s="2" t="s">
        <v>533</v>
      </c>
      <c r="D15" s="4" t="s">
        <v>534</v>
      </c>
      <c r="E15" s="4" t="s">
        <v>535</v>
      </c>
      <c r="F15" s="4">
        <v>9851105644</v>
      </c>
    </row>
    <row r="16" spans="1:22">
      <c r="A16" s="181">
        <f>A14+1</f>
        <v>6</v>
      </c>
      <c r="B16" s="183" t="s">
        <v>56</v>
      </c>
      <c r="C16" s="2" t="s">
        <v>536</v>
      </c>
      <c r="D16" s="4" t="s">
        <v>532</v>
      </c>
      <c r="E16" s="4" t="s">
        <v>537</v>
      </c>
      <c r="F16" s="4">
        <v>9851152160</v>
      </c>
    </row>
    <row r="17" spans="1:6">
      <c r="A17" s="182"/>
      <c r="B17" s="184"/>
      <c r="C17" s="2" t="s">
        <v>538</v>
      </c>
      <c r="D17" s="4" t="s">
        <v>535</v>
      </c>
      <c r="E17" s="4" t="s">
        <v>534</v>
      </c>
      <c r="F17" s="4">
        <v>9851105644</v>
      </c>
    </row>
    <row r="18" spans="1:6">
      <c r="A18" s="181">
        <f>A16+1</f>
        <v>7</v>
      </c>
      <c r="B18" s="183" t="s">
        <v>54</v>
      </c>
      <c r="C18" s="2" t="s">
        <v>539</v>
      </c>
      <c r="D18" s="4" t="s">
        <v>540</v>
      </c>
      <c r="E18" s="4" t="s">
        <v>516</v>
      </c>
      <c r="F18" s="122">
        <v>9851126691</v>
      </c>
    </row>
    <row r="19" spans="1:6">
      <c r="A19" s="182"/>
      <c r="B19" s="184"/>
      <c r="C19" s="2" t="s">
        <v>541</v>
      </c>
      <c r="D19" s="4" t="s">
        <v>515</v>
      </c>
      <c r="E19" s="4" t="s">
        <v>516</v>
      </c>
      <c r="F19" s="122">
        <v>9855028270</v>
      </c>
    </row>
    <row r="20" spans="1:6">
      <c r="A20" s="181">
        <f>A18+1</f>
        <v>8</v>
      </c>
      <c r="B20" s="185" t="s">
        <v>57</v>
      </c>
      <c r="C20" s="2" t="s">
        <v>542</v>
      </c>
      <c r="D20" s="4" t="s">
        <v>531</v>
      </c>
      <c r="E20" s="4" t="s">
        <v>532</v>
      </c>
      <c r="F20" s="4">
        <v>9851322966</v>
      </c>
    </row>
    <row r="21" spans="1:6">
      <c r="A21" s="182"/>
      <c r="B21" s="186"/>
      <c r="C21" s="2" t="s">
        <v>538</v>
      </c>
      <c r="D21" s="4" t="s">
        <v>535</v>
      </c>
      <c r="E21" s="4" t="s">
        <v>534</v>
      </c>
      <c r="F21" s="4">
        <v>9851105644</v>
      </c>
    </row>
    <row r="22" spans="1:6" ht="25.5">
      <c r="A22" s="123">
        <f>A20+1</f>
        <v>9</v>
      </c>
      <c r="B22" s="125" t="s">
        <v>40</v>
      </c>
      <c r="C22" s="3" t="s">
        <v>543</v>
      </c>
      <c r="D22" s="4" t="s">
        <v>544</v>
      </c>
      <c r="E22" s="4" t="s">
        <v>545</v>
      </c>
      <c r="F22" s="4">
        <v>9849804181</v>
      </c>
    </row>
  </sheetData>
  <mergeCells count="18">
    <mergeCell ref="A1:F1"/>
    <mergeCell ref="A2:F2"/>
    <mergeCell ref="A3:F3"/>
    <mergeCell ref="A4:F4"/>
    <mergeCell ref="A6:A7"/>
    <mergeCell ref="B6:B7"/>
    <mergeCell ref="A8:A10"/>
    <mergeCell ref="B8:B10"/>
    <mergeCell ref="A11:A12"/>
    <mergeCell ref="B11:B12"/>
    <mergeCell ref="A14:A15"/>
    <mergeCell ref="B14:B15"/>
    <mergeCell ref="A16:A17"/>
    <mergeCell ref="B16:B17"/>
    <mergeCell ref="A18:A19"/>
    <mergeCell ref="B18:B19"/>
    <mergeCell ref="A20:A21"/>
    <mergeCell ref="B20:B21"/>
  </mergeCells>
  <pageMargins left="0" right="0" top="0.5" bottom="0.2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G48"/>
  <sheetViews>
    <sheetView workbookViewId="0">
      <selection activeCell="G52" sqref="G52"/>
    </sheetView>
  </sheetViews>
  <sheetFormatPr defaultRowHeight="15"/>
  <cols>
    <col min="1" max="1" width="4.42578125" bestFit="1" customWidth="1"/>
    <col min="2" max="2" width="24.85546875" bestFit="1" customWidth="1"/>
    <col min="3" max="3" width="10.85546875" customWidth="1"/>
    <col min="5" max="5" width="18.7109375" bestFit="1" customWidth="1"/>
    <col min="6" max="7" width="20.42578125" bestFit="1" customWidth="1"/>
  </cols>
  <sheetData>
    <row r="1" spans="1:7" ht="26.25">
      <c r="A1" s="196" t="s">
        <v>0</v>
      </c>
      <c r="B1" s="196"/>
      <c r="C1" s="196"/>
      <c r="D1" s="196"/>
      <c r="E1" s="196"/>
      <c r="F1" s="196"/>
      <c r="G1" s="196"/>
    </row>
    <row r="2" spans="1:7" ht="15.75">
      <c r="A2" s="192" t="s">
        <v>25</v>
      </c>
      <c r="B2" s="192"/>
      <c r="C2" s="192"/>
      <c r="D2" s="192"/>
      <c r="E2" s="192"/>
      <c r="F2" s="192"/>
      <c r="G2" s="192"/>
    </row>
    <row r="3" spans="1:7" ht="21">
      <c r="A3" s="197" t="s">
        <v>478</v>
      </c>
      <c r="B3" s="197"/>
      <c r="C3" s="197"/>
      <c r="D3" s="197"/>
      <c r="E3" s="197"/>
      <c r="F3" s="197"/>
      <c r="G3" s="197"/>
    </row>
    <row r="4" spans="1:7" s="6" customFormat="1" ht="18.75">
      <c r="A4" s="115" t="s">
        <v>473</v>
      </c>
      <c r="B4" s="114"/>
      <c r="C4" s="114"/>
      <c r="D4" s="114"/>
      <c r="E4" s="114"/>
      <c r="F4" s="114"/>
      <c r="G4" s="114"/>
    </row>
    <row r="5" spans="1:7" s="11" customFormat="1" ht="18.75">
      <c r="A5" s="115" t="s">
        <v>474</v>
      </c>
      <c r="B5" s="116"/>
      <c r="C5" s="115" t="s">
        <v>475</v>
      </c>
      <c r="D5" s="116"/>
      <c r="E5" s="116"/>
      <c r="F5" s="115" t="s">
        <v>476</v>
      </c>
      <c r="G5" s="115"/>
    </row>
    <row r="6" spans="1:7" ht="18.75">
      <c r="A6" s="65" t="s">
        <v>75</v>
      </c>
      <c r="B6" s="66" t="s">
        <v>76</v>
      </c>
      <c r="C6" s="67" t="s">
        <v>77</v>
      </c>
      <c r="D6" s="67" t="s">
        <v>471</v>
      </c>
      <c r="E6" s="65" t="s">
        <v>472</v>
      </c>
      <c r="F6" s="65" t="s">
        <v>78</v>
      </c>
    </row>
    <row r="7" spans="1:7" ht="17.25">
      <c r="A7" s="68">
        <v>1</v>
      </c>
      <c r="B7" s="69" t="s">
        <v>79</v>
      </c>
      <c r="C7" s="71">
        <v>7542</v>
      </c>
      <c r="D7" s="71" t="s">
        <v>479</v>
      </c>
      <c r="E7" s="70" t="s">
        <v>80</v>
      </c>
      <c r="F7" s="69" t="s">
        <v>81</v>
      </c>
    </row>
    <row r="8" spans="1:7" ht="17.25">
      <c r="A8" s="72">
        <v>2</v>
      </c>
      <c r="B8" s="73" t="s">
        <v>82</v>
      </c>
      <c r="C8" s="75">
        <v>7627</v>
      </c>
      <c r="D8" s="71" t="s">
        <v>479</v>
      </c>
      <c r="E8" s="74" t="s">
        <v>83</v>
      </c>
      <c r="F8" s="73" t="s">
        <v>81</v>
      </c>
    </row>
    <row r="9" spans="1:7" ht="17.25">
      <c r="A9" s="72">
        <v>3</v>
      </c>
      <c r="B9" s="73" t="s">
        <v>84</v>
      </c>
      <c r="C9" s="75">
        <v>7441</v>
      </c>
      <c r="D9" s="71" t="s">
        <v>479</v>
      </c>
      <c r="E9" s="74" t="s">
        <v>85</v>
      </c>
      <c r="F9" s="73" t="s">
        <v>86</v>
      </c>
    </row>
    <row r="10" spans="1:7" ht="17.25">
      <c r="A10" s="72">
        <v>4</v>
      </c>
      <c r="B10" s="73" t="s">
        <v>87</v>
      </c>
      <c r="C10" s="75">
        <v>7616</v>
      </c>
      <c r="D10" s="71" t="s">
        <v>479</v>
      </c>
      <c r="E10" s="74" t="s">
        <v>85</v>
      </c>
      <c r="F10" s="73" t="s">
        <v>88</v>
      </c>
    </row>
    <row r="11" spans="1:7" ht="17.25">
      <c r="A11" s="72">
        <v>5</v>
      </c>
      <c r="B11" s="73" t="s">
        <v>89</v>
      </c>
      <c r="C11" s="75">
        <v>7434</v>
      </c>
      <c r="D11" s="71" t="s">
        <v>479</v>
      </c>
      <c r="E11" s="74" t="s">
        <v>90</v>
      </c>
      <c r="F11" s="73" t="s">
        <v>91</v>
      </c>
    </row>
    <row r="12" spans="1:7" ht="17.25">
      <c r="A12" s="72">
        <v>6</v>
      </c>
      <c r="B12" s="73" t="s">
        <v>92</v>
      </c>
      <c r="C12" s="75">
        <v>7426</v>
      </c>
      <c r="D12" s="71" t="s">
        <v>479</v>
      </c>
      <c r="E12" s="74" t="s">
        <v>90</v>
      </c>
      <c r="F12" s="73" t="s">
        <v>93</v>
      </c>
    </row>
    <row r="13" spans="1:7" ht="17.25">
      <c r="A13" s="72">
        <v>7</v>
      </c>
      <c r="B13" s="73" t="s">
        <v>94</v>
      </c>
      <c r="C13" s="75">
        <v>6669</v>
      </c>
      <c r="D13" s="75" t="s">
        <v>32</v>
      </c>
      <c r="E13" s="74" t="s">
        <v>95</v>
      </c>
      <c r="F13" s="73" t="s">
        <v>96</v>
      </c>
    </row>
    <row r="14" spans="1:7" ht="17.25">
      <c r="A14" s="72">
        <v>8</v>
      </c>
      <c r="B14" s="73" t="s">
        <v>97</v>
      </c>
      <c r="C14" s="75">
        <v>7295</v>
      </c>
      <c r="D14" s="75" t="s">
        <v>32</v>
      </c>
      <c r="E14" s="74" t="s">
        <v>95</v>
      </c>
      <c r="F14" s="73" t="s">
        <v>98</v>
      </c>
    </row>
    <row r="15" spans="1:7" ht="17.25">
      <c r="A15" s="72">
        <v>9</v>
      </c>
      <c r="B15" s="73" t="s">
        <v>99</v>
      </c>
      <c r="C15" s="75">
        <v>6484</v>
      </c>
      <c r="D15" s="71" t="s">
        <v>479</v>
      </c>
      <c r="E15" s="74" t="s">
        <v>83</v>
      </c>
      <c r="F15" s="73" t="s">
        <v>100</v>
      </c>
    </row>
    <row r="16" spans="1:7" ht="17.25">
      <c r="A16" s="72">
        <v>10</v>
      </c>
      <c r="B16" s="73" t="s">
        <v>101</v>
      </c>
      <c r="C16" s="75">
        <v>5910</v>
      </c>
      <c r="D16" s="71" t="s">
        <v>479</v>
      </c>
      <c r="E16" s="74" t="s">
        <v>102</v>
      </c>
      <c r="F16" s="73" t="s">
        <v>100</v>
      </c>
    </row>
    <row r="17" spans="1:6" ht="17.25">
      <c r="A17" s="72">
        <v>11</v>
      </c>
      <c r="B17" s="73" t="s">
        <v>103</v>
      </c>
      <c r="C17" s="75">
        <v>7476</v>
      </c>
      <c r="D17" s="71" t="s">
        <v>479</v>
      </c>
      <c r="E17" s="74" t="s">
        <v>83</v>
      </c>
      <c r="F17" s="73" t="s">
        <v>104</v>
      </c>
    </row>
    <row r="18" spans="1:6" ht="17.25">
      <c r="A18" s="72">
        <v>12</v>
      </c>
      <c r="B18" s="73" t="s">
        <v>105</v>
      </c>
      <c r="C18" s="75">
        <v>6826</v>
      </c>
      <c r="D18" s="71" t="s">
        <v>479</v>
      </c>
      <c r="E18" s="74" t="s">
        <v>106</v>
      </c>
      <c r="F18" s="73" t="s">
        <v>107</v>
      </c>
    </row>
    <row r="19" spans="1:6" ht="17.25">
      <c r="A19" s="72">
        <v>13</v>
      </c>
      <c r="B19" s="73" t="s">
        <v>108</v>
      </c>
      <c r="C19" s="75">
        <v>7532</v>
      </c>
      <c r="D19" s="75" t="s">
        <v>32</v>
      </c>
      <c r="E19" s="74" t="s">
        <v>83</v>
      </c>
      <c r="F19" s="73" t="s">
        <v>109</v>
      </c>
    </row>
    <row r="20" spans="1:6" ht="17.25">
      <c r="A20" s="72">
        <v>14</v>
      </c>
      <c r="B20" s="73" t="s">
        <v>110</v>
      </c>
      <c r="C20" s="75">
        <v>7524</v>
      </c>
      <c r="D20" s="71" t="s">
        <v>479</v>
      </c>
      <c r="E20" s="74" t="s">
        <v>83</v>
      </c>
      <c r="F20" s="73" t="s">
        <v>111</v>
      </c>
    </row>
    <row r="21" spans="1:6" ht="17.25">
      <c r="A21" s="72">
        <v>15</v>
      </c>
      <c r="B21" s="73" t="s">
        <v>112</v>
      </c>
      <c r="C21" s="75">
        <v>6444</v>
      </c>
      <c r="D21" s="75" t="s">
        <v>32</v>
      </c>
      <c r="E21" s="74" t="s">
        <v>102</v>
      </c>
      <c r="F21" s="73" t="s">
        <v>113</v>
      </c>
    </row>
    <row r="22" spans="1:6" ht="17.25">
      <c r="A22" s="72">
        <v>16</v>
      </c>
      <c r="B22" s="73" t="s">
        <v>114</v>
      </c>
      <c r="C22" s="75">
        <v>5648</v>
      </c>
      <c r="D22" s="75" t="s">
        <v>32</v>
      </c>
      <c r="E22" s="74" t="s">
        <v>102</v>
      </c>
      <c r="F22" s="73" t="s">
        <v>115</v>
      </c>
    </row>
    <row r="23" spans="1:6" ht="17.25">
      <c r="A23" s="72">
        <v>17</v>
      </c>
      <c r="B23" s="73" t="s">
        <v>116</v>
      </c>
      <c r="C23" s="75">
        <v>7293</v>
      </c>
      <c r="D23" s="75" t="s">
        <v>32</v>
      </c>
      <c r="E23" s="74" t="s">
        <v>95</v>
      </c>
      <c r="F23" s="73" t="s">
        <v>117</v>
      </c>
    </row>
    <row r="24" spans="1:6" ht="17.25">
      <c r="A24" s="72">
        <v>18</v>
      </c>
      <c r="B24" s="73" t="s">
        <v>118</v>
      </c>
      <c r="C24" s="75">
        <v>7359</v>
      </c>
      <c r="D24" s="71" t="s">
        <v>479</v>
      </c>
      <c r="E24" s="74" t="s">
        <v>95</v>
      </c>
      <c r="F24" s="73" t="s">
        <v>119</v>
      </c>
    </row>
    <row r="25" spans="1:6" ht="17.25">
      <c r="A25" s="79">
        <v>19</v>
      </c>
      <c r="B25" s="73" t="s">
        <v>120</v>
      </c>
      <c r="C25" s="75">
        <v>7345</v>
      </c>
      <c r="D25" s="75" t="s">
        <v>32</v>
      </c>
      <c r="E25" s="74" t="s">
        <v>95</v>
      </c>
      <c r="F25" s="73" t="s">
        <v>121</v>
      </c>
    </row>
    <row r="26" spans="1:6" ht="17.25">
      <c r="A26" s="80">
        <v>20</v>
      </c>
      <c r="B26" s="73" t="s">
        <v>122</v>
      </c>
      <c r="C26" s="75">
        <v>7116</v>
      </c>
      <c r="D26" s="71" t="s">
        <v>479</v>
      </c>
      <c r="E26" s="74" t="s">
        <v>83</v>
      </c>
      <c r="F26" s="73" t="s">
        <v>123</v>
      </c>
    </row>
    <row r="27" spans="1:6" ht="17.25">
      <c r="A27" s="80">
        <v>21</v>
      </c>
      <c r="B27" s="73" t="s">
        <v>124</v>
      </c>
      <c r="C27" s="75">
        <v>7136</v>
      </c>
      <c r="D27" s="75" t="s">
        <v>32</v>
      </c>
      <c r="E27" s="74" t="s">
        <v>83</v>
      </c>
      <c r="F27" s="73" t="s">
        <v>125</v>
      </c>
    </row>
    <row r="28" spans="1:6" ht="17.25">
      <c r="A28" s="80">
        <v>22</v>
      </c>
      <c r="B28" s="73" t="s">
        <v>126</v>
      </c>
      <c r="C28" s="75">
        <v>6383</v>
      </c>
      <c r="D28" s="75" t="s">
        <v>32</v>
      </c>
      <c r="E28" s="74" t="s">
        <v>102</v>
      </c>
      <c r="F28" s="73" t="s">
        <v>127</v>
      </c>
    </row>
    <row r="29" spans="1:6" ht="17.25">
      <c r="A29" s="80">
        <v>23</v>
      </c>
      <c r="B29" s="73" t="s">
        <v>128</v>
      </c>
      <c r="C29" s="75">
        <v>6440</v>
      </c>
      <c r="D29" s="75" t="s">
        <v>32</v>
      </c>
      <c r="E29" s="74" t="s">
        <v>102</v>
      </c>
      <c r="F29" s="73" t="s">
        <v>129</v>
      </c>
    </row>
    <row r="30" spans="1:6" ht="17.25">
      <c r="A30" s="80">
        <v>24</v>
      </c>
      <c r="B30" s="73" t="s">
        <v>130</v>
      </c>
      <c r="C30" s="75">
        <v>7422</v>
      </c>
      <c r="D30" s="75" t="s">
        <v>32</v>
      </c>
      <c r="E30" s="74" t="s">
        <v>90</v>
      </c>
      <c r="F30" s="73" t="s">
        <v>131</v>
      </c>
    </row>
    <row r="31" spans="1:6" ht="17.25">
      <c r="A31" s="80">
        <v>25</v>
      </c>
      <c r="B31" s="73" t="s">
        <v>132</v>
      </c>
      <c r="C31" s="75">
        <v>6866</v>
      </c>
      <c r="D31" s="75" t="s">
        <v>32</v>
      </c>
      <c r="E31" s="74" t="s">
        <v>83</v>
      </c>
      <c r="F31" s="73" t="s">
        <v>133</v>
      </c>
    </row>
    <row r="32" spans="1:6" ht="17.25">
      <c r="A32" s="80">
        <v>26</v>
      </c>
      <c r="B32" s="73" t="s">
        <v>134</v>
      </c>
      <c r="C32" s="75">
        <v>7132</v>
      </c>
      <c r="D32" s="75" t="s">
        <v>32</v>
      </c>
      <c r="E32" s="74" t="s">
        <v>83</v>
      </c>
      <c r="F32" s="73" t="s">
        <v>135</v>
      </c>
    </row>
    <row r="33" spans="1:6" ht="17.25">
      <c r="A33" s="80">
        <v>27</v>
      </c>
      <c r="B33" s="73" t="s">
        <v>136</v>
      </c>
      <c r="C33" s="75">
        <v>7495</v>
      </c>
      <c r="D33" s="75" t="s">
        <v>32</v>
      </c>
      <c r="E33" s="74" t="s">
        <v>83</v>
      </c>
      <c r="F33" s="73" t="s">
        <v>137</v>
      </c>
    </row>
    <row r="34" spans="1:6" ht="17.25">
      <c r="A34" s="80">
        <v>28</v>
      </c>
      <c r="B34" s="73" t="s">
        <v>138</v>
      </c>
      <c r="C34" s="75">
        <v>7133</v>
      </c>
      <c r="D34" s="75" t="s">
        <v>32</v>
      </c>
      <c r="E34" s="74" t="s">
        <v>83</v>
      </c>
      <c r="F34" s="73" t="s">
        <v>139</v>
      </c>
    </row>
    <row r="35" spans="1:6" ht="17.25">
      <c r="A35" s="80">
        <v>29</v>
      </c>
      <c r="B35" s="73" t="s">
        <v>140</v>
      </c>
      <c r="C35" s="75">
        <v>6877</v>
      </c>
      <c r="D35" s="75" t="s">
        <v>32</v>
      </c>
      <c r="E35" s="74" t="s">
        <v>83</v>
      </c>
      <c r="F35" s="73" t="s">
        <v>141</v>
      </c>
    </row>
    <row r="36" spans="1:6" ht="17.25">
      <c r="A36" s="80">
        <v>30</v>
      </c>
      <c r="B36" s="73" t="s">
        <v>142</v>
      </c>
      <c r="C36" s="75">
        <v>7202</v>
      </c>
      <c r="D36" s="75" t="s">
        <v>32</v>
      </c>
      <c r="E36" s="74" t="s">
        <v>95</v>
      </c>
      <c r="F36" s="73" t="s">
        <v>143</v>
      </c>
    </row>
    <row r="37" spans="1:6" ht="17.25">
      <c r="A37" s="80">
        <v>31</v>
      </c>
      <c r="B37" s="73" t="s">
        <v>144</v>
      </c>
      <c r="C37" s="75">
        <v>6872</v>
      </c>
      <c r="D37" s="75" t="s">
        <v>32</v>
      </c>
      <c r="E37" s="74" t="s">
        <v>83</v>
      </c>
      <c r="F37" s="73" t="s">
        <v>145</v>
      </c>
    </row>
    <row r="38" spans="1:6" ht="17.25">
      <c r="A38" s="80">
        <v>32</v>
      </c>
      <c r="B38" s="73" t="s">
        <v>146</v>
      </c>
      <c r="C38" s="75">
        <v>7126</v>
      </c>
      <c r="D38" s="75" t="s">
        <v>32</v>
      </c>
      <c r="E38" s="74" t="s">
        <v>83</v>
      </c>
      <c r="F38" s="73" t="s">
        <v>147</v>
      </c>
    </row>
    <row r="39" spans="1:6" ht="17.25">
      <c r="A39" s="90">
        <v>33</v>
      </c>
      <c r="B39" s="91" t="s">
        <v>148</v>
      </c>
      <c r="C39" s="93">
        <v>5948</v>
      </c>
      <c r="D39" s="93" t="s">
        <v>32</v>
      </c>
      <c r="E39" s="92" t="s">
        <v>102</v>
      </c>
      <c r="F39" s="91" t="s">
        <v>149</v>
      </c>
    </row>
    <row r="40" spans="1:6" ht="17.25">
      <c r="A40" s="72">
        <v>34</v>
      </c>
      <c r="B40" s="73" t="s">
        <v>150</v>
      </c>
      <c r="C40" s="75">
        <v>7432</v>
      </c>
      <c r="D40" s="71" t="s">
        <v>479</v>
      </c>
      <c r="E40" s="74" t="s">
        <v>90</v>
      </c>
      <c r="F40" s="73" t="s">
        <v>151</v>
      </c>
    </row>
    <row r="41" spans="1:6" ht="17.25">
      <c r="A41" s="72">
        <v>35</v>
      </c>
      <c r="B41" s="73" t="s">
        <v>152</v>
      </c>
      <c r="C41" s="75">
        <v>7263</v>
      </c>
      <c r="D41" s="75" t="s">
        <v>32</v>
      </c>
      <c r="E41" s="74" t="s">
        <v>95</v>
      </c>
      <c r="F41" s="73" t="s">
        <v>153</v>
      </c>
    </row>
    <row r="42" spans="1:6" ht="17.25">
      <c r="A42" s="90">
        <v>36</v>
      </c>
      <c r="B42" s="91" t="s">
        <v>154</v>
      </c>
      <c r="C42" s="93">
        <v>6867</v>
      </c>
      <c r="D42" s="93" t="s">
        <v>32</v>
      </c>
      <c r="E42" s="92" t="s">
        <v>83</v>
      </c>
      <c r="F42" s="91" t="s">
        <v>155</v>
      </c>
    </row>
    <row r="43" spans="1:6" ht="17.25">
      <c r="A43" s="72">
        <v>37</v>
      </c>
      <c r="B43" s="73" t="s">
        <v>156</v>
      </c>
      <c r="C43" s="75">
        <v>7525</v>
      </c>
      <c r="D43" s="71" t="s">
        <v>479</v>
      </c>
      <c r="E43" s="74" t="s">
        <v>83</v>
      </c>
      <c r="F43" s="73" t="s">
        <v>157</v>
      </c>
    </row>
    <row r="44" spans="1:6" ht="17.25">
      <c r="A44" s="72">
        <v>38</v>
      </c>
      <c r="B44" s="73" t="s">
        <v>158</v>
      </c>
      <c r="C44" s="75">
        <v>7205</v>
      </c>
      <c r="D44" s="71" t="s">
        <v>479</v>
      </c>
      <c r="E44" s="74" t="s">
        <v>95</v>
      </c>
      <c r="F44" s="73" t="s">
        <v>159</v>
      </c>
    </row>
    <row r="45" spans="1:6">
      <c r="A45" s="4"/>
      <c r="B45" s="4"/>
      <c r="C45" s="4"/>
      <c r="D45" s="4"/>
      <c r="E45" s="4"/>
      <c r="F45" s="4"/>
    </row>
    <row r="46" spans="1:6" ht="17.25">
      <c r="B46" s="149" t="s">
        <v>585</v>
      </c>
      <c r="C46" s="9">
        <v>36</v>
      </c>
    </row>
    <row r="47" spans="1:6" ht="17.25">
      <c r="B47" s="149" t="s">
        <v>586</v>
      </c>
      <c r="C47" s="9">
        <v>20</v>
      </c>
    </row>
    <row r="48" spans="1:6" ht="17.25">
      <c r="B48" s="149" t="s">
        <v>479</v>
      </c>
      <c r="C48" s="9">
        <v>16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49"/>
  <sheetViews>
    <sheetView topLeftCell="A37" workbookViewId="0">
      <selection activeCell="C47" sqref="C47"/>
    </sheetView>
  </sheetViews>
  <sheetFormatPr defaultRowHeight="15"/>
  <cols>
    <col min="1" max="1" width="4.42578125" bestFit="1" customWidth="1"/>
    <col min="2" max="2" width="24.85546875" bestFit="1" customWidth="1"/>
    <col min="3" max="3" width="18.7109375" bestFit="1" customWidth="1"/>
    <col min="6" max="6" width="18.7109375" bestFit="1" customWidth="1"/>
    <col min="7" max="7" width="20.42578125" bestFit="1" customWidth="1"/>
  </cols>
  <sheetData>
    <row r="1" spans="1:7" ht="26.25">
      <c r="A1" s="196" t="s">
        <v>0</v>
      </c>
      <c r="B1" s="196"/>
      <c r="C1" s="196"/>
      <c r="D1" s="196"/>
      <c r="E1" s="196"/>
      <c r="F1" s="196"/>
      <c r="G1" s="196"/>
    </row>
    <row r="2" spans="1:7" ht="15.75">
      <c r="A2" s="192" t="s">
        <v>25</v>
      </c>
      <c r="B2" s="192"/>
      <c r="C2" s="192"/>
      <c r="D2" s="192"/>
      <c r="E2" s="192"/>
      <c r="F2" s="192"/>
      <c r="G2" s="192"/>
    </row>
    <row r="3" spans="1:7" ht="21">
      <c r="A3" s="197" t="s">
        <v>478</v>
      </c>
      <c r="B3" s="197"/>
      <c r="C3" s="197"/>
      <c r="D3" s="197"/>
      <c r="E3" s="197"/>
      <c r="F3" s="197"/>
      <c r="G3" s="197"/>
    </row>
    <row r="4" spans="1:7" ht="18.75">
      <c r="A4" s="108"/>
      <c r="B4" s="108"/>
      <c r="C4" s="108"/>
      <c r="D4" s="108"/>
      <c r="E4" s="108"/>
      <c r="F4" s="108"/>
      <c r="G4" s="108"/>
    </row>
    <row r="5" spans="1:7" s="6" customFormat="1" ht="18.75">
      <c r="A5" s="115" t="s">
        <v>480</v>
      </c>
      <c r="B5" s="114"/>
      <c r="C5" s="114"/>
      <c r="D5" s="114"/>
      <c r="E5" s="114"/>
      <c r="F5" s="114"/>
      <c r="G5" s="114"/>
    </row>
    <row r="6" spans="1:7" s="11" customFormat="1" ht="18.75">
      <c r="A6" s="115" t="s">
        <v>481</v>
      </c>
      <c r="B6" s="116"/>
      <c r="C6" s="115" t="s">
        <v>482</v>
      </c>
      <c r="D6" s="116"/>
      <c r="E6" s="116"/>
      <c r="F6" s="115" t="s">
        <v>476</v>
      </c>
      <c r="G6" s="115"/>
    </row>
    <row r="7" spans="1:7" ht="18.75">
      <c r="A7" s="65" t="s">
        <v>75</v>
      </c>
      <c r="B7" s="66" t="s">
        <v>76</v>
      </c>
      <c r="C7" s="67" t="s">
        <v>77</v>
      </c>
      <c r="D7" s="67" t="s">
        <v>471</v>
      </c>
      <c r="E7" s="65" t="s">
        <v>472</v>
      </c>
      <c r="F7" s="65" t="s">
        <v>78</v>
      </c>
    </row>
    <row r="8" spans="1:7" ht="18">
      <c r="A8" s="81">
        <v>1</v>
      </c>
      <c r="B8" s="82" t="s">
        <v>160</v>
      </c>
      <c r="C8" s="84">
        <v>4996</v>
      </c>
      <c r="D8" s="82" t="s">
        <v>483</v>
      </c>
      <c r="E8" s="83" t="s">
        <v>161</v>
      </c>
      <c r="F8" s="198" t="s">
        <v>162</v>
      </c>
    </row>
    <row r="9" spans="1:7" ht="18">
      <c r="A9" s="81">
        <f t="shared" ref="A9:A45" si="0">A8+1</f>
        <v>2</v>
      </c>
      <c r="B9" s="82" t="s">
        <v>163</v>
      </c>
      <c r="C9" s="84">
        <v>6422</v>
      </c>
      <c r="D9" s="82" t="s">
        <v>483</v>
      </c>
      <c r="E9" s="83" t="s">
        <v>164</v>
      </c>
      <c r="F9" s="198"/>
    </row>
    <row r="10" spans="1:7" ht="18">
      <c r="A10" s="81">
        <f t="shared" si="0"/>
        <v>3</v>
      </c>
      <c r="B10" s="82" t="s">
        <v>165</v>
      </c>
      <c r="C10" s="84">
        <v>7150</v>
      </c>
      <c r="D10" s="82" t="s">
        <v>483</v>
      </c>
      <c r="E10" s="85" t="s">
        <v>166</v>
      </c>
      <c r="F10" s="198"/>
    </row>
    <row r="11" spans="1:7" ht="18">
      <c r="A11" s="81">
        <f t="shared" si="0"/>
        <v>4</v>
      </c>
      <c r="B11" s="82" t="s">
        <v>167</v>
      </c>
      <c r="C11" s="84">
        <v>5298</v>
      </c>
      <c r="D11" s="82" t="s">
        <v>484</v>
      </c>
      <c r="E11" s="83" t="s">
        <v>168</v>
      </c>
      <c r="F11" s="82" t="s">
        <v>169</v>
      </c>
    </row>
    <row r="12" spans="1:7" ht="18">
      <c r="A12" s="81">
        <f t="shared" si="0"/>
        <v>5</v>
      </c>
      <c r="B12" s="82" t="s">
        <v>170</v>
      </c>
      <c r="C12" s="84">
        <v>5645</v>
      </c>
      <c r="D12" s="82" t="s">
        <v>484</v>
      </c>
      <c r="E12" s="83" t="s">
        <v>171</v>
      </c>
      <c r="F12" s="82" t="s">
        <v>172</v>
      </c>
    </row>
    <row r="13" spans="1:7" ht="18">
      <c r="A13" s="81">
        <f t="shared" si="0"/>
        <v>6</v>
      </c>
      <c r="B13" s="86" t="s">
        <v>173</v>
      </c>
      <c r="C13" s="84">
        <v>7286</v>
      </c>
      <c r="D13" s="82" t="s">
        <v>483</v>
      </c>
      <c r="E13" s="83" t="s">
        <v>174</v>
      </c>
      <c r="F13" s="82" t="s">
        <v>175</v>
      </c>
    </row>
    <row r="14" spans="1:7" ht="18">
      <c r="A14" s="81">
        <f t="shared" si="0"/>
        <v>7</v>
      </c>
      <c r="B14" s="82" t="s">
        <v>176</v>
      </c>
      <c r="C14" s="88">
        <v>6718</v>
      </c>
      <c r="D14" s="82" t="s">
        <v>484</v>
      </c>
      <c r="E14" s="87" t="s">
        <v>174</v>
      </c>
      <c r="F14" s="82" t="s">
        <v>177</v>
      </c>
    </row>
    <row r="15" spans="1:7" ht="18">
      <c r="A15" s="81">
        <f t="shared" si="0"/>
        <v>8</v>
      </c>
      <c r="B15" s="82" t="s">
        <v>178</v>
      </c>
      <c r="C15" s="84">
        <v>7107</v>
      </c>
      <c r="D15" s="82" t="s">
        <v>484</v>
      </c>
      <c r="E15" s="83" t="s">
        <v>179</v>
      </c>
      <c r="F15" s="82" t="s">
        <v>180</v>
      </c>
    </row>
    <row r="16" spans="1:7" ht="18">
      <c r="A16" s="81">
        <f t="shared" si="0"/>
        <v>9</v>
      </c>
      <c r="B16" s="82" t="s">
        <v>181</v>
      </c>
      <c r="C16" s="84">
        <v>7249</v>
      </c>
      <c r="D16" s="82" t="s">
        <v>483</v>
      </c>
      <c r="E16" s="82" t="s">
        <v>174</v>
      </c>
      <c r="F16" s="82" t="s">
        <v>182</v>
      </c>
    </row>
    <row r="17" spans="1:6" ht="18">
      <c r="A17" s="81">
        <f t="shared" si="0"/>
        <v>10</v>
      </c>
      <c r="B17" s="82" t="s">
        <v>183</v>
      </c>
      <c r="C17" s="84">
        <v>4804</v>
      </c>
      <c r="D17" s="82" t="s">
        <v>483</v>
      </c>
      <c r="E17" s="83" t="s">
        <v>184</v>
      </c>
      <c r="F17" s="82" t="s">
        <v>185</v>
      </c>
    </row>
    <row r="18" spans="1:6" ht="18">
      <c r="A18" s="81">
        <f t="shared" si="0"/>
        <v>11</v>
      </c>
      <c r="B18" s="83" t="s">
        <v>186</v>
      </c>
      <c r="C18" s="84">
        <v>7340</v>
      </c>
      <c r="D18" s="82" t="s">
        <v>484</v>
      </c>
      <c r="E18" s="83" t="s">
        <v>174</v>
      </c>
      <c r="F18" s="82" t="s">
        <v>187</v>
      </c>
    </row>
    <row r="19" spans="1:6" ht="18">
      <c r="A19" s="81">
        <f t="shared" si="0"/>
        <v>12</v>
      </c>
      <c r="B19" s="82" t="s">
        <v>188</v>
      </c>
      <c r="C19" s="84">
        <v>5775</v>
      </c>
      <c r="D19" s="82" t="s">
        <v>484</v>
      </c>
      <c r="E19" s="83" t="s">
        <v>171</v>
      </c>
      <c r="F19" s="82" t="s">
        <v>189</v>
      </c>
    </row>
    <row r="20" spans="1:6" ht="18">
      <c r="A20" s="81">
        <f t="shared" si="0"/>
        <v>13</v>
      </c>
      <c r="B20" s="82" t="s">
        <v>190</v>
      </c>
      <c r="C20" s="84">
        <v>7277</v>
      </c>
      <c r="D20" s="82" t="s">
        <v>483</v>
      </c>
      <c r="E20" s="83" t="s">
        <v>174</v>
      </c>
      <c r="F20" s="82" t="s">
        <v>191</v>
      </c>
    </row>
    <row r="21" spans="1:6" ht="18">
      <c r="A21" s="81">
        <f t="shared" si="0"/>
        <v>14</v>
      </c>
      <c r="B21" s="82" t="s">
        <v>192</v>
      </c>
      <c r="C21" s="84">
        <v>7293</v>
      </c>
      <c r="D21" s="82" t="s">
        <v>483</v>
      </c>
      <c r="E21" s="83" t="s">
        <v>174</v>
      </c>
      <c r="F21" s="82" t="s">
        <v>193</v>
      </c>
    </row>
    <row r="22" spans="1:6" ht="18">
      <c r="A22" s="81">
        <f t="shared" si="0"/>
        <v>15</v>
      </c>
      <c r="B22" s="82" t="s">
        <v>194</v>
      </c>
      <c r="C22" s="84">
        <v>6644</v>
      </c>
      <c r="D22" s="82" t="s">
        <v>483</v>
      </c>
      <c r="E22" s="83" t="s">
        <v>174</v>
      </c>
      <c r="F22" s="82" t="s">
        <v>195</v>
      </c>
    </row>
    <row r="23" spans="1:6" ht="18">
      <c r="A23" s="81">
        <f t="shared" si="0"/>
        <v>16</v>
      </c>
      <c r="B23" s="82" t="s">
        <v>196</v>
      </c>
      <c r="C23" s="84">
        <v>7351</v>
      </c>
      <c r="D23" s="82" t="s">
        <v>484</v>
      </c>
      <c r="E23" s="83" t="s">
        <v>174</v>
      </c>
      <c r="F23" s="82" t="s">
        <v>197</v>
      </c>
    </row>
    <row r="24" spans="1:6" ht="18">
      <c r="A24" s="81">
        <f t="shared" si="0"/>
        <v>17</v>
      </c>
      <c r="B24" s="82" t="s">
        <v>198</v>
      </c>
      <c r="C24" s="84">
        <v>7119</v>
      </c>
      <c r="D24" s="82" t="s">
        <v>484</v>
      </c>
      <c r="E24" s="83" t="s">
        <v>179</v>
      </c>
      <c r="F24" s="82" t="s">
        <v>199</v>
      </c>
    </row>
    <row r="25" spans="1:6" ht="18">
      <c r="A25" s="81">
        <f t="shared" si="0"/>
        <v>18</v>
      </c>
      <c r="B25" s="82" t="s">
        <v>200</v>
      </c>
      <c r="C25" s="84">
        <v>5277</v>
      </c>
      <c r="D25" s="82" t="s">
        <v>483</v>
      </c>
      <c r="E25" s="83" t="s">
        <v>161</v>
      </c>
      <c r="F25" s="89" t="s">
        <v>201</v>
      </c>
    </row>
    <row r="26" spans="1:6" ht="18">
      <c r="A26" s="81">
        <f t="shared" si="0"/>
        <v>19</v>
      </c>
      <c r="B26" s="82" t="s">
        <v>202</v>
      </c>
      <c r="C26" s="84">
        <v>4793</v>
      </c>
      <c r="D26" s="82" t="s">
        <v>483</v>
      </c>
      <c r="E26" s="83" t="s">
        <v>168</v>
      </c>
      <c r="F26" s="89" t="s">
        <v>201</v>
      </c>
    </row>
    <row r="27" spans="1:6" ht="18">
      <c r="A27" s="81">
        <f t="shared" si="0"/>
        <v>20</v>
      </c>
      <c r="B27" s="82" t="s">
        <v>203</v>
      </c>
      <c r="C27" s="84">
        <v>6162</v>
      </c>
      <c r="D27" s="82" t="s">
        <v>483</v>
      </c>
      <c r="E27" s="83" t="s">
        <v>168</v>
      </c>
      <c r="F27" s="89" t="s">
        <v>201</v>
      </c>
    </row>
    <row r="28" spans="1:6" ht="18">
      <c r="A28" s="81">
        <f t="shared" si="0"/>
        <v>21</v>
      </c>
      <c r="B28" s="82" t="s">
        <v>204</v>
      </c>
      <c r="C28" s="84">
        <v>7132</v>
      </c>
      <c r="D28" s="82" t="s">
        <v>483</v>
      </c>
      <c r="E28" s="83" t="s">
        <v>179</v>
      </c>
      <c r="F28" s="82" t="s">
        <v>205</v>
      </c>
    </row>
    <row r="29" spans="1:6" ht="18">
      <c r="A29" s="81">
        <f t="shared" si="0"/>
        <v>22</v>
      </c>
      <c r="B29" s="82" t="s">
        <v>206</v>
      </c>
      <c r="C29" s="84">
        <v>7281</v>
      </c>
      <c r="D29" s="82" t="s">
        <v>483</v>
      </c>
      <c r="E29" s="83" t="s">
        <v>174</v>
      </c>
      <c r="F29" s="82" t="s">
        <v>207</v>
      </c>
    </row>
    <row r="30" spans="1:6" ht="18">
      <c r="A30" s="81">
        <f t="shared" si="0"/>
        <v>23</v>
      </c>
      <c r="B30" s="82" t="s">
        <v>208</v>
      </c>
      <c r="C30" s="84">
        <v>6439</v>
      </c>
      <c r="D30" s="82" t="s">
        <v>483</v>
      </c>
      <c r="E30" s="83" t="s">
        <v>171</v>
      </c>
      <c r="F30" s="82" t="s">
        <v>209</v>
      </c>
    </row>
    <row r="31" spans="1:6" ht="18">
      <c r="A31" s="81">
        <f t="shared" si="0"/>
        <v>24</v>
      </c>
      <c r="B31" s="82" t="s">
        <v>210</v>
      </c>
      <c r="C31" s="84">
        <v>6739</v>
      </c>
      <c r="D31" s="82" t="s">
        <v>483</v>
      </c>
      <c r="E31" s="83" t="s">
        <v>174</v>
      </c>
      <c r="F31" s="82" t="s">
        <v>211</v>
      </c>
    </row>
    <row r="32" spans="1:6" ht="18">
      <c r="A32" s="81">
        <f t="shared" si="0"/>
        <v>25</v>
      </c>
      <c r="B32" s="82" t="s">
        <v>212</v>
      </c>
      <c r="C32" s="84">
        <v>7108</v>
      </c>
      <c r="D32" s="82" t="s">
        <v>484</v>
      </c>
      <c r="E32" s="83" t="s">
        <v>179</v>
      </c>
      <c r="F32" s="82" t="s">
        <v>213</v>
      </c>
    </row>
    <row r="33" spans="1:6" ht="18">
      <c r="A33" s="81">
        <f t="shared" si="0"/>
        <v>26</v>
      </c>
      <c r="B33" s="82" t="s">
        <v>214</v>
      </c>
      <c r="C33" s="84">
        <v>7233</v>
      </c>
      <c r="D33" s="82" t="s">
        <v>484</v>
      </c>
      <c r="E33" s="83" t="s">
        <v>174</v>
      </c>
      <c r="F33" s="82" t="s">
        <v>215</v>
      </c>
    </row>
    <row r="34" spans="1:6" ht="18">
      <c r="A34" s="81">
        <f t="shared" si="0"/>
        <v>27</v>
      </c>
      <c r="B34" s="82" t="s">
        <v>216</v>
      </c>
      <c r="C34" s="84">
        <v>4805</v>
      </c>
      <c r="D34" s="82" t="s">
        <v>483</v>
      </c>
      <c r="E34" s="83" t="s">
        <v>168</v>
      </c>
      <c r="F34" s="82" t="s">
        <v>217</v>
      </c>
    </row>
    <row r="35" spans="1:6" ht="18">
      <c r="A35" s="81">
        <f t="shared" si="0"/>
        <v>28</v>
      </c>
      <c r="B35" s="82" t="s">
        <v>218</v>
      </c>
      <c r="C35" s="84">
        <v>7015</v>
      </c>
      <c r="D35" s="82" t="s">
        <v>484</v>
      </c>
      <c r="E35" s="83" t="s">
        <v>174</v>
      </c>
      <c r="F35" s="82" t="s">
        <v>219</v>
      </c>
    </row>
    <row r="36" spans="1:6" ht="18">
      <c r="A36" s="81">
        <f t="shared" si="0"/>
        <v>29</v>
      </c>
      <c r="B36" s="82" t="s">
        <v>220</v>
      </c>
      <c r="C36" s="84">
        <v>4974</v>
      </c>
      <c r="D36" s="82" t="s">
        <v>483</v>
      </c>
      <c r="E36" s="83" t="s">
        <v>168</v>
      </c>
      <c r="F36" s="82" t="s">
        <v>221</v>
      </c>
    </row>
    <row r="37" spans="1:6" ht="18">
      <c r="A37" s="81">
        <f t="shared" si="0"/>
        <v>30</v>
      </c>
      <c r="B37" s="82" t="s">
        <v>222</v>
      </c>
      <c r="C37" s="84">
        <v>7235</v>
      </c>
      <c r="D37" s="82" t="s">
        <v>484</v>
      </c>
      <c r="E37" s="83" t="s">
        <v>174</v>
      </c>
      <c r="F37" s="82" t="s">
        <v>223</v>
      </c>
    </row>
    <row r="38" spans="1:6" ht="18">
      <c r="A38" s="81">
        <f t="shared" si="0"/>
        <v>31</v>
      </c>
      <c r="B38" s="82" t="s">
        <v>224</v>
      </c>
      <c r="C38" s="84">
        <v>6740</v>
      </c>
      <c r="D38" s="82" t="s">
        <v>483</v>
      </c>
      <c r="E38" s="83" t="s">
        <v>174</v>
      </c>
      <c r="F38" s="82" t="s">
        <v>225</v>
      </c>
    </row>
    <row r="39" spans="1:6" ht="18">
      <c r="A39" s="81">
        <f t="shared" si="0"/>
        <v>32</v>
      </c>
      <c r="B39" s="82" t="s">
        <v>226</v>
      </c>
      <c r="C39" s="84">
        <v>5829</v>
      </c>
      <c r="D39" s="82" t="s">
        <v>483</v>
      </c>
      <c r="E39" s="83" t="s">
        <v>171</v>
      </c>
      <c r="F39" s="82" t="s">
        <v>227</v>
      </c>
    </row>
    <row r="40" spans="1:6" ht="18">
      <c r="A40" s="81">
        <f t="shared" si="0"/>
        <v>33</v>
      </c>
      <c r="B40" s="82" t="s">
        <v>228</v>
      </c>
      <c r="C40" s="84">
        <v>7224</v>
      </c>
      <c r="D40" s="82" t="s">
        <v>483</v>
      </c>
      <c r="E40" s="83" t="s">
        <v>174</v>
      </c>
      <c r="F40" s="82" t="s">
        <v>229</v>
      </c>
    </row>
    <row r="41" spans="1:6" ht="18">
      <c r="A41" s="81">
        <f t="shared" si="0"/>
        <v>34</v>
      </c>
      <c r="B41" s="82" t="s">
        <v>230</v>
      </c>
      <c r="C41" s="84">
        <v>6553</v>
      </c>
      <c r="D41" s="82" t="s">
        <v>483</v>
      </c>
      <c r="E41" s="83" t="s">
        <v>174</v>
      </c>
      <c r="F41" s="82" t="s">
        <v>231</v>
      </c>
    </row>
    <row r="42" spans="1:6" ht="18">
      <c r="A42" s="81">
        <f t="shared" si="0"/>
        <v>35</v>
      </c>
      <c r="B42" s="82" t="s">
        <v>232</v>
      </c>
      <c r="C42" s="84">
        <v>6983</v>
      </c>
      <c r="D42" s="82" t="s">
        <v>483</v>
      </c>
      <c r="E42" s="83" t="s">
        <v>174</v>
      </c>
      <c r="F42" s="82" t="s">
        <v>233</v>
      </c>
    </row>
    <row r="43" spans="1:6" ht="18">
      <c r="A43" s="81">
        <f t="shared" si="0"/>
        <v>36</v>
      </c>
      <c r="B43" s="82" t="s">
        <v>234</v>
      </c>
      <c r="C43" s="84">
        <v>7137</v>
      </c>
      <c r="D43" s="82" t="s">
        <v>483</v>
      </c>
      <c r="E43" s="83" t="s">
        <v>179</v>
      </c>
      <c r="F43" s="82" t="s">
        <v>235</v>
      </c>
    </row>
    <row r="44" spans="1:6" ht="18">
      <c r="A44" s="81">
        <f t="shared" si="0"/>
        <v>37</v>
      </c>
      <c r="B44" s="82" t="s">
        <v>236</v>
      </c>
      <c r="C44" s="84">
        <v>5948</v>
      </c>
      <c r="D44" s="82" t="s">
        <v>483</v>
      </c>
      <c r="E44" s="83" t="s">
        <v>171</v>
      </c>
      <c r="F44" s="82" t="s">
        <v>237</v>
      </c>
    </row>
    <row r="45" spans="1:6" ht="18">
      <c r="A45" s="81">
        <f t="shared" si="0"/>
        <v>38</v>
      </c>
      <c r="B45" s="82" t="s">
        <v>238</v>
      </c>
      <c r="C45" s="84">
        <v>4806</v>
      </c>
      <c r="D45" s="82" t="s">
        <v>483</v>
      </c>
      <c r="E45" s="83" t="s">
        <v>168</v>
      </c>
      <c r="F45" s="82" t="s">
        <v>239</v>
      </c>
    </row>
    <row r="46" spans="1:6">
      <c r="B46" s="12"/>
    </row>
    <row r="47" spans="1:6" ht="17.25">
      <c r="B47" s="149" t="s">
        <v>585</v>
      </c>
      <c r="C47" s="9">
        <v>38</v>
      </c>
    </row>
    <row r="48" spans="1:6" ht="17.25">
      <c r="B48" s="149" t="s">
        <v>586</v>
      </c>
      <c r="C48" s="9">
        <v>26</v>
      </c>
    </row>
    <row r="49" spans="2:3" ht="17.25">
      <c r="B49" s="149" t="s">
        <v>479</v>
      </c>
      <c r="C49" s="9">
        <v>12</v>
      </c>
    </row>
  </sheetData>
  <mergeCells count="4">
    <mergeCell ref="A1:G1"/>
    <mergeCell ref="A2:G2"/>
    <mergeCell ref="A3:G3"/>
    <mergeCell ref="F8:F10"/>
  </mergeCells>
  <hyperlinks>
    <hyperlink ref="C16" r:id="rId1" display="&amp;@$(" xr:uid="{00000000-0004-0000-0300-000000000000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G47"/>
  <sheetViews>
    <sheetView topLeftCell="A29" workbookViewId="0">
      <selection activeCell="B45" sqref="B45:C47"/>
    </sheetView>
  </sheetViews>
  <sheetFormatPr defaultRowHeight="15"/>
  <cols>
    <col min="1" max="1" width="4.42578125" bestFit="1" customWidth="1"/>
    <col min="2" max="2" width="24.85546875" bestFit="1" customWidth="1"/>
    <col min="3" max="3" width="18.7109375" bestFit="1" customWidth="1"/>
    <col min="6" max="6" width="18.7109375" bestFit="1" customWidth="1"/>
    <col min="7" max="7" width="20.42578125" bestFit="1" customWidth="1"/>
  </cols>
  <sheetData>
    <row r="1" spans="1:7" ht="26.25">
      <c r="A1" s="196" t="s">
        <v>0</v>
      </c>
      <c r="B1" s="196"/>
      <c r="C1" s="196"/>
      <c r="D1" s="196"/>
      <c r="E1" s="196"/>
      <c r="F1" s="196"/>
      <c r="G1" s="196"/>
    </row>
    <row r="2" spans="1:7" ht="15.75">
      <c r="A2" s="192" t="s">
        <v>25</v>
      </c>
      <c r="B2" s="192"/>
      <c r="C2" s="192"/>
      <c r="D2" s="192"/>
      <c r="E2" s="192"/>
      <c r="F2" s="192"/>
      <c r="G2" s="192"/>
    </row>
    <row r="3" spans="1:7" ht="21">
      <c r="A3" s="197" t="s">
        <v>478</v>
      </c>
      <c r="B3" s="197"/>
      <c r="C3" s="197"/>
      <c r="D3" s="197"/>
      <c r="E3" s="197"/>
      <c r="F3" s="197"/>
      <c r="G3" s="197"/>
    </row>
    <row r="4" spans="1:7" ht="18.75">
      <c r="A4" s="108"/>
      <c r="B4" s="108" t="s">
        <v>489</v>
      </c>
      <c r="C4" s="108"/>
      <c r="D4" s="108"/>
      <c r="E4" s="108"/>
      <c r="F4" s="108"/>
      <c r="G4" s="108"/>
    </row>
    <row r="5" spans="1:7" s="6" customFormat="1" ht="41.25" customHeight="1">
      <c r="A5" s="199" t="s">
        <v>485</v>
      </c>
      <c r="B5" s="199"/>
      <c r="C5" s="199"/>
      <c r="D5" s="199"/>
      <c r="E5" s="199"/>
      <c r="F5" s="199"/>
      <c r="G5" s="114"/>
    </row>
    <row r="6" spans="1:7" s="11" customFormat="1" ht="18.75">
      <c r="A6" s="115" t="s">
        <v>486</v>
      </c>
      <c r="B6" s="116"/>
      <c r="C6" s="115" t="s">
        <v>487</v>
      </c>
      <c r="D6" s="116"/>
      <c r="E6" s="200" t="s">
        <v>488</v>
      </c>
      <c r="F6" s="200"/>
      <c r="G6" s="115"/>
    </row>
    <row r="7" spans="1:7" ht="19.5" customHeight="1">
      <c r="A7" s="65" t="s">
        <v>75</v>
      </c>
      <c r="B7" s="66" t="s">
        <v>76</v>
      </c>
      <c r="C7" s="67" t="s">
        <v>77</v>
      </c>
      <c r="D7" s="67" t="s">
        <v>471</v>
      </c>
      <c r="E7" s="65" t="s">
        <v>472</v>
      </c>
      <c r="F7" s="65" t="s">
        <v>78</v>
      </c>
    </row>
    <row r="8" spans="1:7" ht="15.75">
      <c r="A8" s="94">
        <v>1</v>
      </c>
      <c r="B8" s="95" t="s">
        <v>240</v>
      </c>
      <c r="C8" s="95">
        <v>4793</v>
      </c>
      <c r="D8" s="95" t="s">
        <v>32</v>
      </c>
      <c r="E8" s="95" t="s">
        <v>241</v>
      </c>
      <c r="F8" s="96" t="s">
        <v>242</v>
      </c>
    </row>
    <row r="9" spans="1:7" ht="15.75">
      <c r="A9" s="94">
        <v>2</v>
      </c>
      <c r="B9" s="95" t="s">
        <v>243</v>
      </c>
      <c r="C9" s="95">
        <v>7137</v>
      </c>
      <c r="D9" s="95" t="s">
        <v>32</v>
      </c>
      <c r="E9" s="95" t="s">
        <v>244</v>
      </c>
      <c r="F9" s="96" t="s">
        <v>245</v>
      </c>
    </row>
    <row r="10" spans="1:7" ht="15.75">
      <c r="A10" s="94">
        <v>3</v>
      </c>
      <c r="B10" s="95" t="s">
        <v>246</v>
      </c>
      <c r="C10" s="95">
        <v>7230</v>
      </c>
      <c r="D10" s="95" t="s">
        <v>479</v>
      </c>
      <c r="E10" s="95" t="s">
        <v>247</v>
      </c>
      <c r="F10" s="96" t="s">
        <v>248</v>
      </c>
    </row>
    <row r="11" spans="1:7" ht="15.75">
      <c r="A11" s="94">
        <v>4</v>
      </c>
      <c r="B11" s="95" t="s">
        <v>249</v>
      </c>
      <c r="C11" s="95">
        <v>6983</v>
      </c>
      <c r="D11" s="95" t="s">
        <v>32</v>
      </c>
      <c r="E11" s="95" t="s">
        <v>247</v>
      </c>
      <c r="F11" s="96" t="s">
        <v>250</v>
      </c>
    </row>
    <row r="12" spans="1:7" ht="15.75">
      <c r="A12" s="94">
        <v>5</v>
      </c>
      <c r="B12" s="95" t="s">
        <v>251</v>
      </c>
      <c r="C12" s="95">
        <v>6536</v>
      </c>
      <c r="D12" s="95" t="s">
        <v>32</v>
      </c>
      <c r="E12" s="95" t="s">
        <v>247</v>
      </c>
      <c r="F12" s="96" t="s">
        <v>252</v>
      </c>
    </row>
    <row r="13" spans="1:7" ht="15.75">
      <c r="A13" s="94">
        <v>6</v>
      </c>
      <c r="B13" s="95" t="s">
        <v>253</v>
      </c>
      <c r="C13" s="95">
        <v>7243</v>
      </c>
      <c r="D13" s="95" t="s">
        <v>479</v>
      </c>
      <c r="E13" s="95" t="s">
        <v>247</v>
      </c>
      <c r="F13" s="96" t="s">
        <v>254</v>
      </c>
    </row>
    <row r="14" spans="1:7" ht="15.75">
      <c r="A14" s="94">
        <v>7</v>
      </c>
      <c r="B14" s="95" t="s">
        <v>255</v>
      </c>
      <c r="C14" s="95">
        <v>7233</v>
      </c>
      <c r="D14" s="95" t="s">
        <v>479</v>
      </c>
      <c r="E14" s="95" t="s">
        <v>247</v>
      </c>
      <c r="F14" s="96" t="s">
        <v>256</v>
      </c>
    </row>
    <row r="15" spans="1:7" ht="15.75">
      <c r="A15" s="94">
        <v>8</v>
      </c>
      <c r="B15" s="95" t="s">
        <v>257</v>
      </c>
      <c r="C15" s="95">
        <v>6596</v>
      </c>
      <c r="D15" s="95" t="s">
        <v>32</v>
      </c>
      <c r="E15" s="95" t="s">
        <v>247</v>
      </c>
      <c r="F15" s="96" t="s">
        <v>258</v>
      </c>
    </row>
    <row r="16" spans="1:7" ht="15.75">
      <c r="A16" s="94">
        <v>9</v>
      </c>
      <c r="B16" s="95" t="s">
        <v>259</v>
      </c>
      <c r="C16" s="95">
        <v>7133</v>
      </c>
      <c r="D16" s="95" t="s">
        <v>32</v>
      </c>
      <c r="E16" s="95" t="s">
        <v>244</v>
      </c>
      <c r="F16" s="96" t="s">
        <v>260</v>
      </c>
    </row>
    <row r="17" spans="1:6" ht="15.75">
      <c r="A17" s="94">
        <v>10</v>
      </c>
      <c r="B17" s="95" t="s">
        <v>261</v>
      </c>
      <c r="C17" s="95">
        <v>7240</v>
      </c>
      <c r="D17" s="95" t="s">
        <v>32</v>
      </c>
      <c r="E17" s="95" t="s">
        <v>247</v>
      </c>
      <c r="F17" s="96" t="s">
        <v>262</v>
      </c>
    </row>
    <row r="18" spans="1:6" ht="15.75">
      <c r="A18" s="94">
        <v>11</v>
      </c>
      <c r="B18" s="95" t="s">
        <v>263</v>
      </c>
      <c r="C18" s="95">
        <v>6439</v>
      </c>
      <c r="D18" s="95" t="s">
        <v>32</v>
      </c>
      <c r="E18" s="95" t="s">
        <v>264</v>
      </c>
      <c r="F18" s="96" t="s">
        <v>265</v>
      </c>
    </row>
    <row r="19" spans="1:6" ht="15.75">
      <c r="A19" s="94">
        <v>12</v>
      </c>
      <c r="B19" s="95" t="s">
        <v>266</v>
      </c>
      <c r="C19" s="95">
        <v>7231</v>
      </c>
      <c r="D19" s="95" t="s">
        <v>479</v>
      </c>
      <c r="E19" s="95" t="s">
        <v>247</v>
      </c>
      <c r="F19" s="96" t="s">
        <v>267</v>
      </c>
    </row>
    <row r="20" spans="1:6" ht="15.75">
      <c r="A20" s="94">
        <v>13</v>
      </c>
      <c r="B20" s="95" t="s">
        <v>268</v>
      </c>
      <c r="C20" s="95">
        <v>7230</v>
      </c>
      <c r="D20" s="95" t="s">
        <v>479</v>
      </c>
      <c r="E20" s="95" t="s">
        <v>244</v>
      </c>
      <c r="F20" s="96" t="s">
        <v>269</v>
      </c>
    </row>
    <row r="21" spans="1:6" ht="15.75">
      <c r="A21" s="94">
        <v>14</v>
      </c>
      <c r="B21" s="95" t="s">
        <v>270</v>
      </c>
      <c r="C21" s="95">
        <v>7218</v>
      </c>
      <c r="D21" s="95" t="s">
        <v>479</v>
      </c>
      <c r="E21" s="95" t="s">
        <v>247</v>
      </c>
      <c r="F21" s="96" t="s">
        <v>271</v>
      </c>
    </row>
    <row r="22" spans="1:6" ht="31.5">
      <c r="A22" s="94">
        <v>15</v>
      </c>
      <c r="B22" s="95" t="s">
        <v>272</v>
      </c>
      <c r="C22" s="95">
        <v>5760</v>
      </c>
      <c r="D22" s="95" t="s">
        <v>32</v>
      </c>
      <c r="E22" s="95" t="s">
        <v>264</v>
      </c>
      <c r="F22" s="96" t="s">
        <v>273</v>
      </c>
    </row>
    <row r="23" spans="1:6" ht="15.75">
      <c r="A23" s="94">
        <v>16</v>
      </c>
      <c r="B23" s="95" t="s">
        <v>274</v>
      </c>
      <c r="C23" s="95">
        <v>7224</v>
      </c>
      <c r="D23" s="95" t="s">
        <v>32</v>
      </c>
      <c r="E23" s="95" t="s">
        <v>247</v>
      </c>
      <c r="F23" s="96" t="s">
        <v>275</v>
      </c>
    </row>
    <row r="24" spans="1:6" ht="15.75">
      <c r="A24" s="94">
        <v>17</v>
      </c>
      <c r="B24" s="95" t="s">
        <v>276</v>
      </c>
      <c r="C24" s="95">
        <v>7116</v>
      </c>
      <c r="D24" s="95" t="s">
        <v>479</v>
      </c>
      <c r="E24" s="95" t="s">
        <v>244</v>
      </c>
      <c r="F24" s="96" t="s">
        <v>277</v>
      </c>
    </row>
    <row r="25" spans="1:6" ht="15.75">
      <c r="A25" s="94">
        <v>18</v>
      </c>
      <c r="B25" s="95" t="s">
        <v>278</v>
      </c>
      <c r="C25" s="95">
        <v>7235</v>
      </c>
      <c r="D25" s="95" t="s">
        <v>479</v>
      </c>
      <c r="E25" s="95" t="s">
        <v>247</v>
      </c>
      <c r="F25" s="96" t="s">
        <v>279</v>
      </c>
    </row>
    <row r="26" spans="1:6" ht="15.75">
      <c r="A26" s="94">
        <v>19</v>
      </c>
      <c r="B26" s="95" t="s">
        <v>280</v>
      </c>
      <c r="C26" s="95">
        <v>6740</v>
      </c>
      <c r="D26" s="95" t="s">
        <v>32</v>
      </c>
      <c r="E26" s="95" t="s">
        <v>247</v>
      </c>
      <c r="F26" s="96" t="s">
        <v>281</v>
      </c>
    </row>
    <row r="27" spans="1:6" ht="15.75">
      <c r="A27" s="94">
        <v>20</v>
      </c>
      <c r="B27" s="95" t="s">
        <v>282</v>
      </c>
      <c r="C27" s="95">
        <v>7397</v>
      </c>
      <c r="D27" s="95" t="s">
        <v>32</v>
      </c>
      <c r="E27" s="95" t="s">
        <v>283</v>
      </c>
      <c r="F27" s="96" t="s">
        <v>284</v>
      </c>
    </row>
    <row r="28" spans="1:6" ht="15.75">
      <c r="A28" s="94">
        <v>21</v>
      </c>
      <c r="B28" s="95" t="s">
        <v>285</v>
      </c>
      <c r="C28" s="95">
        <v>5298</v>
      </c>
      <c r="D28" s="95" t="s">
        <v>479</v>
      </c>
      <c r="E28" s="95" t="s">
        <v>241</v>
      </c>
      <c r="F28" s="96" t="s">
        <v>286</v>
      </c>
    </row>
    <row r="29" spans="1:6" ht="15.75">
      <c r="A29" s="94">
        <v>22</v>
      </c>
      <c r="B29" s="95" t="s">
        <v>287</v>
      </c>
      <c r="C29" s="95">
        <v>7271</v>
      </c>
      <c r="D29" s="95" t="s">
        <v>32</v>
      </c>
      <c r="E29" s="95" t="s">
        <v>247</v>
      </c>
      <c r="F29" s="96" t="s">
        <v>288</v>
      </c>
    </row>
    <row r="30" spans="1:6" ht="15.75">
      <c r="A30" s="94">
        <v>23</v>
      </c>
      <c r="B30" s="95" t="s">
        <v>289</v>
      </c>
      <c r="C30" s="95">
        <v>5410</v>
      </c>
      <c r="D30" s="95" t="s">
        <v>32</v>
      </c>
      <c r="E30" s="95" t="s">
        <v>241</v>
      </c>
      <c r="F30" s="96" t="s">
        <v>290</v>
      </c>
    </row>
    <row r="31" spans="1:6" ht="15.75">
      <c r="A31" s="94">
        <v>24</v>
      </c>
      <c r="B31" s="95" t="s">
        <v>291</v>
      </c>
      <c r="C31" s="95">
        <v>7091</v>
      </c>
      <c r="D31" s="95" t="s">
        <v>479</v>
      </c>
      <c r="E31" s="95" t="s">
        <v>292</v>
      </c>
      <c r="F31" s="96" t="s">
        <v>293</v>
      </c>
    </row>
    <row r="32" spans="1:6" ht="15.75">
      <c r="A32" s="94">
        <v>25</v>
      </c>
      <c r="B32" s="95" t="s">
        <v>94</v>
      </c>
      <c r="C32" s="95">
        <v>6669</v>
      </c>
      <c r="D32" s="95" t="s">
        <v>32</v>
      </c>
      <c r="E32" s="95" t="s">
        <v>95</v>
      </c>
      <c r="F32" s="96" t="s">
        <v>294</v>
      </c>
    </row>
    <row r="33" spans="1:6" ht="15.75">
      <c r="A33" s="94">
        <v>26</v>
      </c>
      <c r="B33" s="95" t="s">
        <v>295</v>
      </c>
      <c r="C33" s="95">
        <v>7349</v>
      </c>
      <c r="D33" s="95" t="s">
        <v>32</v>
      </c>
      <c r="E33" s="95" t="s">
        <v>95</v>
      </c>
      <c r="F33" s="96" t="s">
        <v>296</v>
      </c>
    </row>
    <row r="34" spans="1:6" ht="15.75">
      <c r="A34" s="94">
        <v>27</v>
      </c>
      <c r="B34" s="95" t="s">
        <v>101</v>
      </c>
      <c r="C34" s="95">
        <v>5910</v>
      </c>
      <c r="D34" s="95" t="s">
        <v>479</v>
      </c>
      <c r="E34" s="95" t="s">
        <v>244</v>
      </c>
      <c r="F34" s="96" t="s">
        <v>297</v>
      </c>
    </row>
    <row r="35" spans="1:6" ht="15.75">
      <c r="A35" s="94">
        <v>28</v>
      </c>
      <c r="B35" s="95" t="s">
        <v>298</v>
      </c>
      <c r="C35" s="95">
        <v>7340</v>
      </c>
      <c r="D35" s="95" t="s">
        <v>479</v>
      </c>
      <c r="E35" s="95" t="s">
        <v>247</v>
      </c>
      <c r="F35" s="96" t="s">
        <v>299</v>
      </c>
    </row>
    <row r="36" spans="1:6" ht="15.75">
      <c r="A36" s="94">
        <v>29</v>
      </c>
      <c r="B36" s="95" t="s">
        <v>300</v>
      </c>
      <c r="C36" s="95">
        <v>5976</v>
      </c>
      <c r="D36" s="95" t="s">
        <v>479</v>
      </c>
      <c r="E36" s="95" t="s">
        <v>264</v>
      </c>
      <c r="F36" s="96" t="s">
        <v>301</v>
      </c>
    </row>
    <row r="37" spans="1:6" ht="15.75">
      <c r="A37" s="94">
        <v>30</v>
      </c>
      <c r="B37" s="95" t="s">
        <v>302</v>
      </c>
      <c r="C37" s="95">
        <v>7314</v>
      </c>
      <c r="D37" s="95" t="s">
        <v>479</v>
      </c>
      <c r="E37" s="95" t="s">
        <v>247</v>
      </c>
      <c r="F37" s="96" t="s">
        <v>303</v>
      </c>
    </row>
    <row r="38" spans="1:6" ht="15.75">
      <c r="A38" s="94">
        <v>31</v>
      </c>
      <c r="B38" s="95" t="s">
        <v>304</v>
      </c>
      <c r="C38" s="95">
        <v>5614</v>
      </c>
      <c r="D38" s="95" t="s">
        <v>479</v>
      </c>
      <c r="E38" s="95" t="s">
        <v>264</v>
      </c>
      <c r="F38" s="96" t="s">
        <v>305</v>
      </c>
    </row>
    <row r="39" spans="1:6" ht="15.75">
      <c r="A39" s="94">
        <v>32</v>
      </c>
      <c r="B39" s="95" t="s">
        <v>306</v>
      </c>
      <c r="C39" s="95">
        <v>5325</v>
      </c>
      <c r="D39" s="95" t="s">
        <v>32</v>
      </c>
      <c r="E39" s="95" t="s">
        <v>241</v>
      </c>
      <c r="F39" s="96" t="s">
        <v>307</v>
      </c>
    </row>
    <row r="40" spans="1:6" ht="15.75">
      <c r="A40" s="94">
        <v>33</v>
      </c>
      <c r="B40" s="95" t="s">
        <v>308</v>
      </c>
      <c r="C40" s="95">
        <v>7119</v>
      </c>
      <c r="D40" s="95" t="s">
        <v>479</v>
      </c>
      <c r="E40" s="95" t="s">
        <v>244</v>
      </c>
      <c r="F40" s="96" t="s">
        <v>309</v>
      </c>
    </row>
    <row r="41" spans="1:6" ht="15.75">
      <c r="A41" s="94">
        <v>34</v>
      </c>
      <c r="B41" s="95" t="s">
        <v>116</v>
      </c>
      <c r="C41" s="95">
        <v>7293</v>
      </c>
      <c r="D41" s="95" t="s">
        <v>32</v>
      </c>
      <c r="E41" s="95" t="s">
        <v>247</v>
      </c>
      <c r="F41" s="96" t="s">
        <v>310</v>
      </c>
    </row>
    <row r="42" spans="1:6" ht="15.75">
      <c r="A42" s="94">
        <v>35</v>
      </c>
      <c r="B42" s="95" t="s">
        <v>118</v>
      </c>
      <c r="C42" s="95">
        <v>7359</v>
      </c>
      <c r="D42" s="95" t="s">
        <v>479</v>
      </c>
      <c r="E42" s="95" t="s">
        <v>247</v>
      </c>
      <c r="F42" s="96" t="s">
        <v>311</v>
      </c>
    </row>
    <row r="43" spans="1:6" ht="15.75">
      <c r="A43" s="94">
        <v>36</v>
      </c>
      <c r="B43" s="95" t="s">
        <v>312</v>
      </c>
      <c r="C43" s="95">
        <v>7345</v>
      </c>
      <c r="D43" s="95" t="s">
        <v>32</v>
      </c>
      <c r="E43" s="95" t="s">
        <v>247</v>
      </c>
      <c r="F43" s="96" t="s">
        <v>313</v>
      </c>
    </row>
    <row r="45" spans="1:6" ht="17.25">
      <c r="B45" s="149" t="s">
        <v>585</v>
      </c>
      <c r="C45" s="9">
        <v>36</v>
      </c>
    </row>
    <row r="46" spans="1:6" ht="17.25">
      <c r="B46" s="149" t="s">
        <v>586</v>
      </c>
      <c r="C46" s="9">
        <v>19</v>
      </c>
    </row>
    <row r="47" spans="1:6" ht="17.25">
      <c r="B47" s="149" t="s">
        <v>479</v>
      </c>
      <c r="C47" s="9">
        <v>17</v>
      </c>
    </row>
  </sheetData>
  <mergeCells count="5">
    <mergeCell ref="A1:G1"/>
    <mergeCell ref="A2:G2"/>
    <mergeCell ref="A3:G3"/>
    <mergeCell ref="A5:F5"/>
    <mergeCell ref="E6:F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G42"/>
  <sheetViews>
    <sheetView topLeftCell="A27" workbookViewId="0">
      <selection activeCell="B40" sqref="B40:C42"/>
    </sheetView>
  </sheetViews>
  <sheetFormatPr defaultRowHeight="15"/>
  <cols>
    <col min="1" max="1" width="4.42578125" bestFit="1" customWidth="1"/>
    <col min="2" max="2" width="24.85546875" bestFit="1" customWidth="1"/>
    <col min="3" max="3" width="18.7109375" bestFit="1" customWidth="1"/>
    <col min="6" max="6" width="18.7109375" bestFit="1" customWidth="1"/>
    <col min="7" max="7" width="20.42578125" bestFit="1" customWidth="1"/>
  </cols>
  <sheetData>
    <row r="1" spans="1:7" ht="26.25">
      <c r="A1" s="196" t="s">
        <v>0</v>
      </c>
      <c r="B1" s="196"/>
      <c r="C1" s="196"/>
      <c r="D1" s="196"/>
      <c r="E1" s="196"/>
      <c r="F1" s="196"/>
      <c r="G1" s="196"/>
    </row>
    <row r="2" spans="1:7" ht="15.75">
      <c r="A2" s="192" t="s">
        <v>25</v>
      </c>
      <c r="B2" s="192"/>
      <c r="C2" s="192"/>
      <c r="D2" s="192"/>
      <c r="E2" s="192"/>
      <c r="F2" s="192"/>
      <c r="G2" s="192"/>
    </row>
    <row r="3" spans="1:7" ht="21">
      <c r="A3" s="197" t="s">
        <v>478</v>
      </c>
      <c r="B3" s="197"/>
      <c r="C3" s="197"/>
      <c r="D3" s="197"/>
      <c r="E3" s="197"/>
      <c r="F3" s="197"/>
      <c r="G3" s="197"/>
    </row>
    <row r="4" spans="1:7" ht="18.75">
      <c r="A4" s="108"/>
      <c r="B4" s="108"/>
      <c r="C4" s="108"/>
      <c r="D4" s="108"/>
      <c r="E4" s="108"/>
      <c r="F4" s="108"/>
      <c r="G4" s="108"/>
    </row>
    <row r="5" spans="1:7" s="6" customFormat="1" ht="39.75" customHeight="1">
      <c r="A5" s="199" t="s">
        <v>490</v>
      </c>
      <c r="B5" s="199"/>
      <c r="C5" s="199"/>
      <c r="D5" s="199"/>
      <c r="E5" s="199"/>
      <c r="F5" s="199"/>
      <c r="G5" s="114"/>
    </row>
    <row r="6" spans="1:7" s="11" customFormat="1" ht="18.75">
      <c r="A6" s="115" t="s">
        <v>491</v>
      </c>
      <c r="B6" s="116"/>
      <c r="C6" s="115" t="s">
        <v>492</v>
      </c>
      <c r="D6" s="116"/>
      <c r="E6" s="200" t="s">
        <v>493</v>
      </c>
      <c r="F6" s="200"/>
      <c r="G6" s="115"/>
    </row>
    <row r="7" spans="1:7" ht="18.75">
      <c r="A7" s="65" t="s">
        <v>75</v>
      </c>
      <c r="B7" s="66" t="s">
        <v>76</v>
      </c>
      <c r="C7" s="67" t="s">
        <v>77</v>
      </c>
      <c r="D7" s="67" t="s">
        <v>471</v>
      </c>
      <c r="E7" s="65" t="s">
        <v>472</v>
      </c>
      <c r="F7" s="65" t="s">
        <v>78</v>
      </c>
    </row>
    <row r="8" spans="1:7" ht="18">
      <c r="A8" s="97">
        <v>1</v>
      </c>
      <c r="B8" s="98" t="s">
        <v>314</v>
      </c>
      <c r="C8" s="78">
        <v>6200</v>
      </c>
      <c r="D8" s="77" t="s">
        <v>483</v>
      </c>
      <c r="E8" s="99" t="s">
        <v>171</v>
      </c>
      <c r="F8" s="76" t="s">
        <v>315</v>
      </c>
    </row>
    <row r="9" spans="1:7" ht="18">
      <c r="A9" s="97">
        <f>A8+1</f>
        <v>2</v>
      </c>
      <c r="B9" s="98" t="s">
        <v>316</v>
      </c>
      <c r="C9" s="78">
        <v>7259</v>
      </c>
      <c r="D9" s="77" t="s">
        <v>483</v>
      </c>
      <c r="E9" s="99" t="s">
        <v>317</v>
      </c>
      <c r="F9" s="76" t="s">
        <v>318</v>
      </c>
    </row>
    <row r="10" spans="1:7" ht="18">
      <c r="A10" s="97">
        <f t="shared" ref="A10:A38" si="0">A9+1</f>
        <v>3</v>
      </c>
      <c r="B10" s="98" t="s">
        <v>319</v>
      </c>
      <c r="C10" s="78">
        <v>7218</v>
      </c>
      <c r="D10" s="77" t="s">
        <v>484</v>
      </c>
      <c r="E10" s="99" t="s">
        <v>320</v>
      </c>
      <c r="F10" s="76" t="s">
        <v>321</v>
      </c>
    </row>
    <row r="11" spans="1:7" ht="18">
      <c r="A11" s="97">
        <f t="shared" si="0"/>
        <v>4</v>
      </c>
      <c r="B11" s="98" t="s">
        <v>322</v>
      </c>
      <c r="C11" s="78">
        <v>6439</v>
      </c>
      <c r="D11" s="77" t="s">
        <v>483</v>
      </c>
      <c r="E11" s="99" t="s">
        <v>171</v>
      </c>
      <c r="F11" s="76" t="s">
        <v>323</v>
      </c>
    </row>
    <row r="12" spans="1:7" ht="18">
      <c r="A12" s="97">
        <f t="shared" si="0"/>
        <v>5</v>
      </c>
      <c r="B12" s="98" t="s">
        <v>324</v>
      </c>
      <c r="C12" s="78">
        <v>6983</v>
      </c>
      <c r="D12" s="77" t="s">
        <v>483</v>
      </c>
      <c r="E12" s="99" t="s">
        <v>320</v>
      </c>
      <c r="F12" s="76" t="s">
        <v>325</v>
      </c>
    </row>
    <row r="13" spans="1:7" ht="18">
      <c r="A13" s="97">
        <f t="shared" si="0"/>
        <v>6</v>
      </c>
      <c r="B13" s="98" t="s">
        <v>326</v>
      </c>
      <c r="C13" s="78">
        <v>7243</v>
      </c>
      <c r="D13" s="77" t="s">
        <v>484</v>
      </c>
      <c r="E13" s="99" t="s">
        <v>320</v>
      </c>
      <c r="F13" s="76" t="s">
        <v>327</v>
      </c>
    </row>
    <row r="14" spans="1:7" ht="18">
      <c r="A14" s="97">
        <f t="shared" si="0"/>
        <v>7</v>
      </c>
      <c r="B14" s="76" t="s">
        <v>328</v>
      </c>
      <c r="C14" s="78">
        <v>6737</v>
      </c>
      <c r="D14" s="77" t="s">
        <v>483</v>
      </c>
      <c r="E14" s="99" t="s">
        <v>320</v>
      </c>
      <c r="F14" s="76" t="s">
        <v>329</v>
      </c>
    </row>
    <row r="15" spans="1:7" ht="18">
      <c r="A15" s="97">
        <f t="shared" si="0"/>
        <v>8</v>
      </c>
      <c r="B15" s="98" t="s">
        <v>330</v>
      </c>
      <c r="C15" s="78">
        <v>7536</v>
      </c>
      <c r="D15" s="77" t="s">
        <v>484</v>
      </c>
      <c r="E15" s="99" t="s">
        <v>179</v>
      </c>
      <c r="F15" s="76" t="s">
        <v>331</v>
      </c>
    </row>
    <row r="16" spans="1:7" ht="18">
      <c r="A16" s="97">
        <f t="shared" si="0"/>
        <v>9</v>
      </c>
      <c r="B16" s="98" t="s">
        <v>332</v>
      </c>
      <c r="C16" s="78">
        <v>6740</v>
      </c>
      <c r="D16" s="77" t="s">
        <v>483</v>
      </c>
      <c r="E16" s="99" t="s">
        <v>320</v>
      </c>
      <c r="F16" s="76" t="s">
        <v>333</v>
      </c>
    </row>
    <row r="17" spans="1:6" ht="18">
      <c r="A17" s="97">
        <f t="shared" si="0"/>
        <v>10</v>
      </c>
      <c r="B17" s="98" t="s">
        <v>334</v>
      </c>
      <c r="C17" s="78">
        <v>7137</v>
      </c>
      <c r="D17" s="77" t="s">
        <v>483</v>
      </c>
      <c r="E17" s="99" t="s">
        <v>179</v>
      </c>
      <c r="F17" s="76" t="s">
        <v>335</v>
      </c>
    </row>
    <row r="18" spans="1:6" ht="18">
      <c r="A18" s="97">
        <f t="shared" si="0"/>
        <v>11</v>
      </c>
      <c r="B18" s="98" t="s">
        <v>336</v>
      </c>
      <c r="C18" s="78">
        <v>6596</v>
      </c>
      <c r="D18" s="77" t="s">
        <v>483</v>
      </c>
      <c r="E18" s="99" t="s">
        <v>320</v>
      </c>
      <c r="F18" s="76" t="s">
        <v>337</v>
      </c>
    </row>
    <row r="19" spans="1:6" ht="18">
      <c r="A19" s="97">
        <f t="shared" si="0"/>
        <v>12</v>
      </c>
      <c r="B19" s="98" t="s">
        <v>338</v>
      </c>
      <c r="C19" s="78">
        <v>7230</v>
      </c>
      <c r="D19" s="77" t="s">
        <v>484</v>
      </c>
      <c r="E19" s="99" t="s">
        <v>320</v>
      </c>
      <c r="F19" s="76" t="s">
        <v>339</v>
      </c>
    </row>
    <row r="20" spans="1:6" ht="18">
      <c r="A20" s="97">
        <f t="shared" si="0"/>
        <v>13</v>
      </c>
      <c r="B20" s="98" t="s">
        <v>222</v>
      </c>
      <c r="C20" s="78">
        <v>7235</v>
      </c>
      <c r="D20" s="77" t="s">
        <v>484</v>
      </c>
      <c r="E20" s="99" t="s">
        <v>320</v>
      </c>
      <c r="F20" s="76" t="s">
        <v>340</v>
      </c>
    </row>
    <row r="21" spans="1:6" ht="18">
      <c r="A21" s="97">
        <f t="shared" si="0"/>
        <v>14</v>
      </c>
      <c r="B21" s="98" t="s">
        <v>341</v>
      </c>
      <c r="C21" s="78">
        <v>7428</v>
      </c>
      <c r="D21" s="77" t="s">
        <v>483</v>
      </c>
      <c r="E21" s="100" t="s">
        <v>342</v>
      </c>
      <c r="F21" s="76" t="s">
        <v>343</v>
      </c>
    </row>
    <row r="22" spans="1:6" ht="18">
      <c r="A22" s="97">
        <f t="shared" si="0"/>
        <v>15</v>
      </c>
      <c r="B22" s="98" t="s">
        <v>344</v>
      </c>
      <c r="C22" s="78">
        <v>7334</v>
      </c>
      <c r="D22" s="77" t="s">
        <v>484</v>
      </c>
      <c r="E22" s="77" t="s">
        <v>320</v>
      </c>
      <c r="F22" s="76" t="s">
        <v>345</v>
      </c>
    </row>
    <row r="23" spans="1:6" ht="18">
      <c r="A23" s="97">
        <f t="shared" si="0"/>
        <v>16</v>
      </c>
      <c r="B23" s="98" t="s">
        <v>173</v>
      </c>
      <c r="C23" s="78">
        <v>7286</v>
      </c>
      <c r="D23" s="77" t="s">
        <v>483</v>
      </c>
      <c r="E23" s="77" t="s">
        <v>320</v>
      </c>
      <c r="F23" s="76" t="s">
        <v>346</v>
      </c>
    </row>
    <row r="24" spans="1:6" ht="18">
      <c r="A24" s="97">
        <f t="shared" si="0"/>
        <v>17</v>
      </c>
      <c r="B24" s="98" t="s">
        <v>347</v>
      </c>
      <c r="C24" s="78">
        <v>7362</v>
      </c>
      <c r="D24" s="77" t="s">
        <v>483</v>
      </c>
      <c r="E24" s="77" t="s">
        <v>320</v>
      </c>
      <c r="F24" s="76" t="s">
        <v>348</v>
      </c>
    </row>
    <row r="25" spans="1:6" ht="18">
      <c r="A25" s="97">
        <f t="shared" si="0"/>
        <v>18</v>
      </c>
      <c r="B25" s="98" t="s">
        <v>349</v>
      </c>
      <c r="C25" s="78">
        <v>6962</v>
      </c>
      <c r="D25" s="77" t="s">
        <v>484</v>
      </c>
      <c r="E25" s="77" t="s">
        <v>320</v>
      </c>
      <c r="F25" s="76" t="s">
        <v>350</v>
      </c>
    </row>
    <row r="26" spans="1:6" ht="18">
      <c r="A26" s="97">
        <f t="shared" si="0"/>
        <v>19</v>
      </c>
      <c r="B26" s="76" t="s">
        <v>351</v>
      </c>
      <c r="C26" s="78">
        <v>6718</v>
      </c>
      <c r="D26" s="77" t="s">
        <v>484</v>
      </c>
      <c r="E26" s="77" t="s">
        <v>320</v>
      </c>
      <c r="F26" s="76" t="s">
        <v>350</v>
      </c>
    </row>
    <row r="27" spans="1:6" ht="18">
      <c r="A27" s="97">
        <f t="shared" si="0"/>
        <v>20</v>
      </c>
      <c r="B27" s="98" t="s">
        <v>178</v>
      </c>
      <c r="C27" s="78">
        <v>7107</v>
      </c>
      <c r="D27" s="77" t="s">
        <v>484</v>
      </c>
      <c r="E27" s="77" t="s">
        <v>179</v>
      </c>
      <c r="F27" s="76" t="s">
        <v>352</v>
      </c>
    </row>
    <row r="28" spans="1:6" ht="18">
      <c r="A28" s="97">
        <f t="shared" si="0"/>
        <v>21</v>
      </c>
      <c r="B28" s="98" t="s">
        <v>181</v>
      </c>
      <c r="C28" s="78">
        <v>7349</v>
      </c>
      <c r="D28" s="77" t="s">
        <v>483</v>
      </c>
      <c r="E28" s="77" t="s">
        <v>320</v>
      </c>
      <c r="F28" s="76" t="s">
        <v>353</v>
      </c>
    </row>
    <row r="29" spans="1:6" ht="18">
      <c r="A29" s="97">
        <f t="shared" si="0"/>
        <v>22</v>
      </c>
      <c r="B29" s="98" t="s">
        <v>354</v>
      </c>
      <c r="C29" s="78">
        <v>5991</v>
      </c>
      <c r="D29" s="77" t="s">
        <v>484</v>
      </c>
      <c r="E29" s="77" t="s">
        <v>171</v>
      </c>
      <c r="F29" s="76" t="s">
        <v>355</v>
      </c>
    </row>
    <row r="30" spans="1:6" ht="18">
      <c r="A30" s="97">
        <f t="shared" si="0"/>
        <v>23</v>
      </c>
      <c r="B30" s="98" t="s">
        <v>356</v>
      </c>
      <c r="C30" s="78">
        <v>7340</v>
      </c>
      <c r="D30" s="77" t="s">
        <v>484</v>
      </c>
      <c r="E30" s="77" t="s">
        <v>320</v>
      </c>
      <c r="F30" s="76" t="s">
        <v>357</v>
      </c>
    </row>
    <row r="31" spans="1:6" ht="18">
      <c r="A31" s="97">
        <f t="shared" si="0"/>
        <v>24</v>
      </c>
      <c r="B31" s="98" t="s">
        <v>358</v>
      </c>
      <c r="C31" s="78">
        <v>7476</v>
      </c>
      <c r="D31" s="77" t="s">
        <v>484</v>
      </c>
      <c r="E31" s="77" t="s">
        <v>179</v>
      </c>
      <c r="F31" s="76" t="s">
        <v>357</v>
      </c>
    </row>
    <row r="32" spans="1:6" ht="18">
      <c r="A32" s="97">
        <f t="shared" si="0"/>
        <v>25</v>
      </c>
      <c r="B32" s="101" t="s">
        <v>359</v>
      </c>
      <c r="C32" s="78">
        <v>5976</v>
      </c>
      <c r="D32" s="77" t="s">
        <v>484</v>
      </c>
      <c r="E32" s="77" t="s">
        <v>171</v>
      </c>
      <c r="F32" s="76" t="s">
        <v>360</v>
      </c>
    </row>
    <row r="33" spans="1:6" ht="18">
      <c r="A33" s="97">
        <f t="shared" si="0"/>
        <v>26</v>
      </c>
      <c r="B33" s="98" t="s">
        <v>361</v>
      </c>
      <c r="C33" s="78">
        <v>7546</v>
      </c>
      <c r="D33" s="77" t="s">
        <v>484</v>
      </c>
      <c r="E33" s="100" t="s">
        <v>362</v>
      </c>
      <c r="F33" s="76" t="s">
        <v>363</v>
      </c>
    </row>
    <row r="34" spans="1:6" ht="18">
      <c r="A34" s="97">
        <f t="shared" si="0"/>
        <v>27</v>
      </c>
      <c r="B34" s="98" t="s">
        <v>364</v>
      </c>
      <c r="C34" s="78">
        <v>5614</v>
      </c>
      <c r="D34" s="77" t="s">
        <v>484</v>
      </c>
      <c r="E34" s="77" t="s">
        <v>171</v>
      </c>
      <c r="F34" s="76" t="s">
        <v>365</v>
      </c>
    </row>
    <row r="35" spans="1:6" ht="18">
      <c r="A35" s="97">
        <f t="shared" si="0"/>
        <v>28</v>
      </c>
      <c r="B35" s="98" t="s">
        <v>366</v>
      </c>
      <c r="C35" s="78">
        <v>7351</v>
      </c>
      <c r="D35" s="77" t="s">
        <v>484</v>
      </c>
      <c r="E35" s="77" t="s">
        <v>320</v>
      </c>
      <c r="F35" s="76" t="s">
        <v>367</v>
      </c>
    </row>
    <row r="36" spans="1:6" ht="18">
      <c r="A36" s="97">
        <f t="shared" si="0"/>
        <v>29</v>
      </c>
      <c r="B36" s="98" t="s">
        <v>368</v>
      </c>
      <c r="C36" s="78">
        <v>5648</v>
      </c>
      <c r="D36" s="77" t="s">
        <v>483</v>
      </c>
      <c r="E36" s="77" t="s">
        <v>171</v>
      </c>
      <c r="F36" s="76" t="s">
        <v>369</v>
      </c>
    </row>
    <row r="37" spans="1:6" ht="18">
      <c r="A37" s="97">
        <f t="shared" si="0"/>
        <v>30</v>
      </c>
      <c r="B37" s="98" t="s">
        <v>370</v>
      </c>
      <c r="C37" s="78">
        <v>7359</v>
      </c>
      <c r="D37" s="77" t="s">
        <v>484</v>
      </c>
      <c r="E37" s="77" t="s">
        <v>320</v>
      </c>
      <c r="F37" s="76" t="s">
        <v>371</v>
      </c>
    </row>
    <row r="38" spans="1:6" ht="18">
      <c r="A38" s="97">
        <f t="shared" si="0"/>
        <v>31</v>
      </c>
      <c r="B38" s="98" t="s">
        <v>372</v>
      </c>
      <c r="C38" s="78">
        <v>6130</v>
      </c>
      <c r="D38" s="77" t="s">
        <v>483</v>
      </c>
      <c r="E38" s="77" t="s">
        <v>373</v>
      </c>
      <c r="F38" s="76" t="s">
        <v>374</v>
      </c>
    </row>
    <row r="40" spans="1:6" ht="17.25">
      <c r="B40" s="149" t="s">
        <v>585</v>
      </c>
      <c r="C40" s="9">
        <v>31</v>
      </c>
    </row>
    <row r="41" spans="1:6" ht="17.25">
      <c r="B41" s="149" t="s">
        <v>586</v>
      </c>
      <c r="C41" s="9">
        <v>14</v>
      </c>
    </row>
    <row r="42" spans="1:6" ht="17.25">
      <c r="B42" s="149" t="s">
        <v>479</v>
      </c>
      <c r="C42" s="9">
        <v>17</v>
      </c>
    </row>
  </sheetData>
  <mergeCells count="5">
    <mergeCell ref="A1:G1"/>
    <mergeCell ref="A2:G2"/>
    <mergeCell ref="A3:G3"/>
    <mergeCell ref="A5:F5"/>
    <mergeCell ref="E6:F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G36"/>
  <sheetViews>
    <sheetView topLeftCell="A20" workbookViewId="0">
      <selection activeCell="B34" sqref="B34:C36"/>
    </sheetView>
  </sheetViews>
  <sheetFormatPr defaultRowHeight="15"/>
  <cols>
    <col min="1" max="1" width="5.85546875" customWidth="1"/>
    <col min="2" max="2" width="24.85546875" bestFit="1" customWidth="1"/>
    <col min="3" max="3" width="18.7109375" bestFit="1" customWidth="1"/>
    <col min="6" max="6" width="18.7109375" bestFit="1" customWidth="1"/>
    <col min="7" max="7" width="20.42578125" bestFit="1" customWidth="1"/>
  </cols>
  <sheetData>
    <row r="1" spans="1:7" ht="26.25">
      <c r="A1" s="196" t="s">
        <v>0</v>
      </c>
      <c r="B1" s="196"/>
      <c r="C1" s="196"/>
      <c r="D1" s="196"/>
      <c r="E1" s="196"/>
      <c r="F1" s="196"/>
      <c r="G1" s="196"/>
    </row>
    <row r="2" spans="1:7" ht="15.75">
      <c r="A2" s="192" t="s">
        <v>25</v>
      </c>
      <c r="B2" s="192"/>
      <c r="C2" s="192"/>
      <c r="D2" s="192"/>
      <c r="E2" s="192"/>
      <c r="F2" s="192"/>
      <c r="G2" s="192"/>
    </row>
    <row r="3" spans="1:7" ht="21">
      <c r="A3" s="197" t="s">
        <v>478</v>
      </c>
      <c r="B3" s="197"/>
      <c r="C3" s="197"/>
      <c r="D3" s="197"/>
      <c r="E3" s="197"/>
      <c r="F3" s="197"/>
      <c r="G3" s="197"/>
    </row>
    <row r="4" spans="1:7" ht="18.75">
      <c r="A4" s="108"/>
      <c r="B4" s="108"/>
      <c r="C4" s="108"/>
      <c r="D4" s="108"/>
      <c r="E4" s="108"/>
      <c r="F4" s="108"/>
      <c r="G4" s="108"/>
    </row>
    <row r="5" spans="1:7" s="6" customFormat="1" ht="18.75">
      <c r="A5" s="115" t="s">
        <v>494</v>
      </c>
      <c r="B5" s="114"/>
      <c r="C5" s="114"/>
      <c r="D5" s="114"/>
      <c r="E5" s="114"/>
      <c r="F5" s="114"/>
      <c r="G5" s="114"/>
    </row>
    <row r="6" spans="1:7" s="11" customFormat="1" ht="18.75">
      <c r="A6" s="115" t="s">
        <v>495</v>
      </c>
      <c r="B6" s="116"/>
      <c r="C6" s="115" t="s">
        <v>496</v>
      </c>
      <c r="D6" s="116"/>
      <c r="E6" s="116"/>
      <c r="F6" s="115" t="s">
        <v>493</v>
      </c>
      <c r="G6" s="115"/>
    </row>
    <row r="7" spans="1:7" ht="18.75">
      <c r="A7" s="65" t="s">
        <v>75</v>
      </c>
      <c r="B7" s="66" t="s">
        <v>76</v>
      </c>
      <c r="C7" s="67" t="s">
        <v>77</v>
      </c>
      <c r="D7" s="67" t="s">
        <v>471</v>
      </c>
      <c r="E7" s="65" t="s">
        <v>472</v>
      </c>
      <c r="F7" s="65" t="s">
        <v>78</v>
      </c>
    </row>
    <row r="8" spans="1:7" ht="18">
      <c r="A8" s="102">
        <v>1</v>
      </c>
      <c r="B8" s="103" t="s">
        <v>375</v>
      </c>
      <c r="C8" s="102">
        <v>4757</v>
      </c>
      <c r="D8" s="103" t="s">
        <v>483</v>
      </c>
      <c r="E8" s="103" t="s">
        <v>373</v>
      </c>
      <c r="F8" s="103" t="s">
        <v>169</v>
      </c>
    </row>
    <row r="9" spans="1:7" ht="18">
      <c r="A9" s="102">
        <v>2</v>
      </c>
      <c r="B9" s="103" t="s">
        <v>376</v>
      </c>
      <c r="C9" s="102">
        <v>6367</v>
      </c>
      <c r="D9" s="103" t="s">
        <v>483</v>
      </c>
      <c r="E9" s="103" t="s">
        <v>171</v>
      </c>
      <c r="F9" s="103" t="s">
        <v>169</v>
      </c>
    </row>
    <row r="10" spans="1:7" ht="18">
      <c r="A10" s="102">
        <v>3</v>
      </c>
      <c r="B10" s="103" t="s">
        <v>377</v>
      </c>
      <c r="C10" s="102">
        <v>4796</v>
      </c>
      <c r="D10" s="103" t="s">
        <v>483</v>
      </c>
      <c r="E10" s="103" t="s">
        <v>168</v>
      </c>
      <c r="F10" s="103" t="s">
        <v>172</v>
      </c>
    </row>
    <row r="11" spans="1:7" ht="18">
      <c r="A11" s="102">
        <v>4</v>
      </c>
      <c r="B11" s="103" t="s">
        <v>347</v>
      </c>
      <c r="C11" s="102">
        <v>7362</v>
      </c>
      <c r="D11" s="103" t="s">
        <v>483</v>
      </c>
      <c r="E11" s="103" t="s">
        <v>174</v>
      </c>
      <c r="F11" s="103" t="s">
        <v>172</v>
      </c>
    </row>
    <row r="12" spans="1:7" ht="18">
      <c r="A12" s="102">
        <v>5</v>
      </c>
      <c r="B12" s="103" t="s">
        <v>378</v>
      </c>
      <c r="C12" s="102">
        <v>5130</v>
      </c>
      <c r="D12" s="103" t="s">
        <v>483</v>
      </c>
      <c r="E12" s="103" t="s">
        <v>373</v>
      </c>
      <c r="F12" s="103" t="s">
        <v>177</v>
      </c>
    </row>
    <row r="13" spans="1:7" ht="18">
      <c r="A13" s="102">
        <v>6</v>
      </c>
      <c r="B13" s="103" t="s">
        <v>379</v>
      </c>
      <c r="C13" s="102">
        <v>6303</v>
      </c>
      <c r="D13" s="103" t="s">
        <v>483</v>
      </c>
      <c r="E13" s="103" t="s">
        <v>380</v>
      </c>
      <c r="F13" s="103" t="s">
        <v>177</v>
      </c>
    </row>
    <row r="14" spans="1:7" ht="18">
      <c r="A14" s="102">
        <v>7</v>
      </c>
      <c r="B14" s="103" t="s">
        <v>381</v>
      </c>
      <c r="C14" s="102">
        <v>6598</v>
      </c>
      <c r="D14" s="103" t="s">
        <v>483</v>
      </c>
      <c r="E14" s="103" t="s">
        <v>174</v>
      </c>
      <c r="F14" s="103" t="s">
        <v>177</v>
      </c>
    </row>
    <row r="15" spans="1:7" ht="18">
      <c r="A15" s="102">
        <v>8</v>
      </c>
      <c r="B15" s="103" t="s">
        <v>382</v>
      </c>
      <c r="C15" s="102">
        <v>4792</v>
      </c>
      <c r="D15" s="103" t="s">
        <v>483</v>
      </c>
      <c r="E15" s="103" t="s">
        <v>373</v>
      </c>
      <c r="F15" s="103" t="s">
        <v>180</v>
      </c>
    </row>
    <row r="16" spans="1:7" ht="18">
      <c r="A16" s="102">
        <v>9</v>
      </c>
      <c r="B16" s="103" t="s">
        <v>383</v>
      </c>
      <c r="C16" s="102">
        <v>6669</v>
      </c>
      <c r="D16" s="103" t="s">
        <v>483</v>
      </c>
      <c r="E16" s="103" t="s">
        <v>174</v>
      </c>
      <c r="F16" s="103" t="s">
        <v>180</v>
      </c>
    </row>
    <row r="17" spans="1:6" ht="18">
      <c r="A17" s="102">
        <v>10</v>
      </c>
      <c r="B17" s="103" t="s">
        <v>384</v>
      </c>
      <c r="C17" s="102">
        <v>7295</v>
      </c>
      <c r="D17" s="103" t="s">
        <v>483</v>
      </c>
      <c r="E17" s="103" t="s">
        <v>385</v>
      </c>
      <c r="F17" s="103" t="s">
        <v>182</v>
      </c>
    </row>
    <row r="18" spans="1:6" ht="18">
      <c r="A18" s="102">
        <v>11</v>
      </c>
      <c r="B18" s="103" t="s">
        <v>386</v>
      </c>
      <c r="C18" s="102">
        <v>5207</v>
      </c>
      <c r="D18" s="103" t="s">
        <v>483</v>
      </c>
      <c r="E18" s="103" t="s">
        <v>373</v>
      </c>
      <c r="F18" s="103" t="s">
        <v>185</v>
      </c>
    </row>
    <row r="19" spans="1:6" ht="18">
      <c r="A19" s="104">
        <v>12</v>
      </c>
      <c r="B19" s="105" t="s">
        <v>387</v>
      </c>
      <c r="C19" s="102">
        <v>6185</v>
      </c>
      <c r="D19" s="103" t="s">
        <v>483</v>
      </c>
      <c r="E19" s="105" t="s">
        <v>171</v>
      </c>
      <c r="F19" s="103" t="s">
        <v>185</v>
      </c>
    </row>
    <row r="20" spans="1:6" ht="18">
      <c r="A20" s="102">
        <v>13</v>
      </c>
      <c r="B20" s="103" t="s">
        <v>388</v>
      </c>
      <c r="C20" s="102">
        <v>5161</v>
      </c>
      <c r="D20" s="103" t="s">
        <v>483</v>
      </c>
      <c r="E20" s="103" t="s">
        <v>373</v>
      </c>
      <c r="F20" s="103" t="s">
        <v>389</v>
      </c>
    </row>
    <row r="21" spans="1:6" ht="18">
      <c r="A21" s="102">
        <v>14</v>
      </c>
      <c r="B21" s="103" t="s">
        <v>390</v>
      </c>
      <c r="C21" s="102">
        <v>6158</v>
      </c>
      <c r="D21" s="103" t="s">
        <v>483</v>
      </c>
      <c r="E21" s="103" t="s">
        <v>168</v>
      </c>
      <c r="F21" s="103" t="s">
        <v>389</v>
      </c>
    </row>
    <row r="22" spans="1:6" ht="18">
      <c r="A22" s="102">
        <v>15</v>
      </c>
      <c r="B22" s="103" t="s">
        <v>391</v>
      </c>
      <c r="C22" s="102">
        <v>4985</v>
      </c>
      <c r="D22" s="103" t="s">
        <v>483</v>
      </c>
      <c r="E22" s="106" t="s">
        <v>373</v>
      </c>
      <c r="F22" s="103" t="s">
        <v>189</v>
      </c>
    </row>
    <row r="23" spans="1:6" ht="18">
      <c r="A23" s="102">
        <v>16</v>
      </c>
      <c r="B23" s="103" t="s">
        <v>392</v>
      </c>
      <c r="C23" s="102">
        <v>6775</v>
      </c>
      <c r="D23" s="103" t="s">
        <v>483</v>
      </c>
      <c r="E23" s="103" t="s">
        <v>393</v>
      </c>
      <c r="F23" s="103" t="s">
        <v>189</v>
      </c>
    </row>
    <row r="24" spans="1:6" ht="18">
      <c r="A24" s="102">
        <v>17</v>
      </c>
      <c r="B24" s="103" t="s">
        <v>394</v>
      </c>
      <c r="C24" s="102">
        <v>5797</v>
      </c>
      <c r="D24" s="103" t="s">
        <v>483</v>
      </c>
      <c r="E24" s="103" t="s">
        <v>395</v>
      </c>
      <c r="F24" s="103" t="s">
        <v>191</v>
      </c>
    </row>
    <row r="25" spans="1:6" ht="18">
      <c r="A25" s="102">
        <v>18</v>
      </c>
      <c r="B25" s="103" t="s">
        <v>396</v>
      </c>
      <c r="C25" s="102">
        <v>6744</v>
      </c>
      <c r="D25" s="103" t="s">
        <v>483</v>
      </c>
      <c r="E25" s="103" t="s">
        <v>174</v>
      </c>
      <c r="F25" s="103" t="s">
        <v>191</v>
      </c>
    </row>
    <row r="26" spans="1:6" ht="18">
      <c r="A26" s="102">
        <v>19</v>
      </c>
      <c r="B26" s="103" t="s">
        <v>397</v>
      </c>
      <c r="C26" s="102">
        <v>6182</v>
      </c>
      <c r="D26" s="103" t="s">
        <v>483</v>
      </c>
      <c r="E26" s="103" t="s">
        <v>171</v>
      </c>
      <c r="F26" s="103" t="s">
        <v>193</v>
      </c>
    </row>
    <row r="27" spans="1:6" ht="18">
      <c r="A27" s="102">
        <v>20</v>
      </c>
      <c r="B27" s="103" t="s">
        <v>398</v>
      </c>
      <c r="C27" s="102">
        <v>7120</v>
      </c>
      <c r="D27" s="103" t="s">
        <v>484</v>
      </c>
      <c r="E27" s="103" t="s">
        <v>179</v>
      </c>
      <c r="F27" s="103" t="s">
        <v>195</v>
      </c>
    </row>
    <row r="28" spans="1:6" ht="18">
      <c r="A28" s="102">
        <v>21</v>
      </c>
      <c r="B28" s="103" t="s">
        <v>399</v>
      </c>
      <c r="C28" s="102">
        <v>6444</v>
      </c>
      <c r="D28" s="103" t="s">
        <v>483</v>
      </c>
      <c r="E28" s="103" t="s">
        <v>171</v>
      </c>
      <c r="F28" s="103" t="s">
        <v>400</v>
      </c>
    </row>
    <row r="29" spans="1:6" ht="18">
      <c r="A29" s="102">
        <v>22</v>
      </c>
      <c r="B29" s="103" t="s">
        <v>401</v>
      </c>
      <c r="C29" s="102">
        <v>5711</v>
      </c>
      <c r="D29" s="103" t="s">
        <v>484</v>
      </c>
      <c r="E29" s="103" t="s">
        <v>373</v>
      </c>
      <c r="F29" s="103" t="s">
        <v>199</v>
      </c>
    </row>
    <row r="30" spans="1:6" ht="18">
      <c r="A30" s="102">
        <v>23</v>
      </c>
      <c r="B30" s="103" t="s">
        <v>402</v>
      </c>
      <c r="C30" s="102">
        <v>6204</v>
      </c>
      <c r="D30" s="103" t="s">
        <v>483</v>
      </c>
      <c r="E30" s="103" t="s">
        <v>373</v>
      </c>
      <c r="F30" s="103" t="s">
        <v>403</v>
      </c>
    </row>
    <row r="31" spans="1:6" ht="18">
      <c r="A31" s="102">
        <v>24</v>
      </c>
      <c r="B31" s="103" t="s">
        <v>404</v>
      </c>
      <c r="C31" s="102">
        <v>7069</v>
      </c>
      <c r="D31" s="103" t="s">
        <v>483</v>
      </c>
      <c r="E31" s="103" t="s">
        <v>179</v>
      </c>
      <c r="F31" s="103" t="s">
        <v>405</v>
      </c>
    </row>
    <row r="34" spans="2:3" ht="17.25">
      <c r="B34" s="149" t="s">
        <v>585</v>
      </c>
      <c r="C34" s="9">
        <v>24</v>
      </c>
    </row>
    <row r="35" spans="2:3" ht="17.25">
      <c r="B35" s="149" t="s">
        <v>586</v>
      </c>
      <c r="C35" s="9">
        <v>22</v>
      </c>
    </row>
    <row r="36" spans="2:3" ht="17.25">
      <c r="B36" s="149" t="s">
        <v>479</v>
      </c>
      <c r="C36" s="9">
        <v>2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36"/>
  <sheetViews>
    <sheetView topLeftCell="A22" workbookViewId="0">
      <selection activeCell="B34" sqref="B34:E36"/>
    </sheetView>
  </sheetViews>
  <sheetFormatPr defaultRowHeight="15"/>
  <cols>
    <col min="1" max="1" width="6.42578125" customWidth="1"/>
    <col min="2" max="2" width="20.5703125" customWidth="1"/>
    <col min="3" max="3" width="13.28515625" customWidth="1"/>
    <col min="4" max="4" width="12.42578125" customWidth="1"/>
    <col min="5" max="5" width="19.85546875" customWidth="1"/>
    <col min="6" max="6" width="16.5703125" customWidth="1"/>
    <col min="7" max="7" width="20.42578125" bestFit="1" customWidth="1"/>
  </cols>
  <sheetData>
    <row r="1" spans="1:7" ht="26.25">
      <c r="A1" s="196" t="s">
        <v>0</v>
      </c>
      <c r="B1" s="196"/>
      <c r="C1" s="196"/>
      <c r="D1" s="196"/>
      <c r="E1" s="196"/>
      <c r="F1" s="196"/>
      <c r="G1" s="196"/>
    </row>
    <row r="2" spans="1:7" ht="15.75">
      <c r="A2" s="192" t="s">
        <v>25</v>
      </c>
      <c r="B2" s="192"/>
      <c r="C2" s="192"/>
      <c r="D2" s="192"/>
      <c r="E2" s="192"/>
      <c r="F2" s="192"/>
      <c r="G2" s="192"/>
    </row>
    <row r="3" spans="1:7" ht="21">
      <c r="A3" s="197" t="s">
        <v>478</v>
      </c>
      <c r="B3" s="197"/>
      <c r="C3" s="197"/>
      <c r="D3" s="197"/>
      <c r="E3" s="197"/>
      <c r="F3" s="197"/>
      <c r="G3" s="197"/>
    </row>
    <row r="4" spans="1:7" ht="18.75">
      <c r="A4" s="108"/>
      <c r="B4" s="108"/>
      <c r="C4" s="108"/>
      <c r="D4" s="108"/>
      <c r="E4" s="108"/>
      <c r="F4" s="108"/>
      <c r="G4" s="108"/>
    </row>
    <row r="5" spans="1:7" s="6" customFormat="1" ht="42" customHeight="1">
      <c r="A5" s="199" t="s">
        <v>497</v>
      </c>
      <c r="B5" s="199"/>
      <c r="C5" s="199"/>
      <c r="D5" s="199"/>
      <c r="E5" s="199"/>
      <c r="F5" s="199"/>
      <c r="G5" s="114"/>
    </row>
    <row r="6" spans="1:7" s="11" customFormat="1" ht="18.75">
      <c r="A6" s="115" t="s">
        <v>498</v>
      </c>
      <c r="B6" s="116"/>
      <c r="C6" s="115" t="s">
        <v>499</v>
      </c>
      <c r="D6" s="116"/>
      <c r="E6" s="201" t="s">
        <v>493</v>
      </c>
      <c r="F6" s="201"/>
      <c r="G6" s="115"/>
    </row>
    <row r="7" spans="1:7" ht="18.75">
      <c r="A7" s="65" t="s">
        <v>75</v>
      </c>
      <c r="B7" s="66" t="s">
        <v>76</v>
      </c>
      <c r="C7" s="67" t="s">
        <v>500</v>
      </c>
      <c r="D7" s="67" t="s">
        <v>471</v>
      </c>
      <c r="E7" s="65" t="s">
        <v>472</v>
      </c>
      <c r="F7" s="65" t="s">
        <v>78</v>
      </c>
    </row>
    <row r="8" spans="1:7" ht="18">
      <c r="A8" s="117">
        <v>1</v>
      </c>
      <c r="B8" s="107" t="s">
        <v>406</v>
      </c>
      <c r="C8" s="107" t="s">
        <v>407</v>
      </c>
      <c r="D8" s="103" t="s">
        <v>483</v>
      </c>
      <c r="E8" s="107" t="s">
        <v>409</v>
      </c>
      <c r="F8" s="107" t="s">
        <v>408</v>
      </c>
    </row>
    <row r="9" spans="1:7" ht="18">
      <c r="A9" s="118">
        <f>A8+1</f>
        <v>2</v>
      </c>
      <c r="B9" s="107" t="s">
        <v>410</v>
      </c>
      <c r="C9" s="107" t="s">
        <v>411</v>
      </c>
      <c r="D9" s="103" t="s">
        <v>483</v>
      </c>
      <c r="E9" s="107" t="s">
        <v>409</v>
      </c>
      <c r="F9" s="107" t="s">
        <v>412</v>
      </c>
    </row>
    <row r="10" spans="1:7" ht="18">
      <c r="A10" s="118">
        <f t="shared" ref="A10:A33" si="0">A9+1</f>
        <v>3</v>
      </c>
      <c r="B10" s="107" t="s">
        <v>413</v>
      </c>
      <c r="C10" s="107" t="s">
        <v>411</v>
      </c>
      <c r="D10" s="103" t="s">
        <v>483</v>
      </c>
      <c r="E10" s="107" t="s">
        <v>409</v>
      </c>
      <c r="F10" s="107" t="s">
        <v>414</v>
      </c>
    </row>
    <row r="11" spans="1:7" ht="18">
      <c r="A11" s="118">
        <f t="shared" si="0"/>
        <v>4</v>
      </c>
      <c r="B11" s="107" t="s">
        <v>415</v>
      </c>
      <c r="C11" s="107" t="s">
        <v>416</v>
      </c>
      <c r="D11" s="103" t="s">
        <v>483</v>
      </c>
      <c r="E11" s="107" t="s">
        <v>409</v>
      </c>
      <c r="F11" s="107" t="s">
        <v>417</v>
      </c>
    </row>
    <row r="12" spans="1:7" ht="18">
      <c r="A12" s="118">
        <f t="shared" si="0"/>
        <v>5</v>
      </c>
      <c r="B12" s="107" t="s">
        <v>418</v>
      </c>
      <c r="C12" s="107" t="s">
        <v>419</v>
      </c>
      <c r="D12" s="103" t="s">
        <v>483</v>
      </c>
      <c r="E12" s="107" t="s">
        <v>409</v>
      </c>
      <c r="F12" s="107" t="s">
        <v>177</v>
      </c>
    </row>
    <row r="13" spans="1:7" ht="18">
      <c r="A13" s="118">
        <f t="shared" si="0"/>
        <v>6</v>
      </c>
      <c r="B13" s="107" t="s">
        <v>420</v>
      </c>
      <c r="C13" s="107" t="s">
        <v>419</v>
      </c>
      <c r="D13" s="103" t="s">
        <v>484</v>
      </c>
      <c r="E13" s="107" t="s">
        <v>409</v>
      </c>
      <c r="F13" s="107" t="s">
        <v>421</v>
      </c>
    </row>
    <row r="14" spans="1:7" ht="18">
      <c r="A14" s="118">
        <f t="shared" si="0"/>
        <v>7</v>
      </c>
      <c r="B14" s="107" t="s">
        <v>422</v>
      </c>
      <c r="C14" s="107" t="s">
        <v>423</v>
      </c>
      <c r="D14" s="103" t="s">
        <v>484</v>
      </c>
      <c r="E14" s="107" t="s">
        <v>409</v>
      </c>
      <c r="F14" s="107" t="s">
        <v>199</v>
      </c>
    </row>
    <row r="15" spans="1:7" ht="18">
      <c r="A15" s="118">
        <f t="shared" si="0"/>
        <v>8</v>
      </c>
      <c r="B15" s="107" t="s">
        <v>424</v>
      </c>
      <c r="C15" s="107" t="s">
        <v>423</v>
      </c>
      <c r="D15" s="103" t="s">
        <v>484</v>
      </c>
      <c r="E15" s="107" t="s">
        <v>409</v>
      </c>
      <c r="F15" s="107" t="s">
        <v>195</v>
      </c>
    </row>
    <row r="16" spans="1:7" ht="18">
      <c r="A16" s="118">
        <f t="shared" si="0"/>
        <v>9</v>
      </c>
      <c r="B16" s="107" t="s">
        <v>425</v>
      </c>
      <c r="C16" s="107" t="s">
        <v>426</v>
      </c>
      <c r="D16" s="103" t="s">
        <v>483</v>
      </c>
      <c r="E16" s="107" t="s">
        <v>409</v>
      </c>
      <c r="F16" s="107" t="s">
        <v>169</v>
      </c>
    </row>
    <row r="17" spans="1:6" ht="18">
      <c r="A17" s="118">
        <f t="shared" si="0"/>
        <v>10</v>
      </c>
      <c r="B17" s="107" t="s">
        <v>427</v>
      </c>
      <c r="C17" s="107" t="s">
        <v>419</v>
      </c>
      <c r="D17" s="103" t="s">
        <v>484</v>
      </c>
      <c r="E17" s="107" t="s">
        <v>428</v>
      </c>
      <c r="F17" s="107" t="s">
        <v>421</v>
      </c>
    </row>
    <row r="18" spans="1:6" ht="18">
      <c r="A18" s="118">
        <f t="shared" si="0"/>
        <v>11</v>
      </c>
      <c r="B18" s="107" t="s">
        <v>429</v>
      </c>
      <c r="C18" s="107" t="s">
        <v>423</v>
      </c>
      <c r="D18" s="103" t="s">
        <v>484</v>
      </c>
      <c r="E18" s="107" t="s">
        <v>428</v>
      </c>
      <c r="F18" s="107" t="s">
        <v>195</v>
      </c>
    </row>
    <row r="19" spans="1:6" ht="18">
      <c r="A19" s="118">
        <f t="shared" si="0"/>
        <v>12</v>
      </c>
      <c r="B19" s="107" t="s">
        <v>430</v>
      </c>
      <c r="C19" s="107" t="s">
        <v>423</v>
      </c>
      <c r="D19" s="103" t="s">
        <v>484</v>
      </c>
      <c r="E19" s="107" t="s">
        <v>428</v>
      </c>
      <c r="F19" s="107" t="s">
        <v>195</v>
      </c>
    </row>
    <row r="20" spans="1:6" ht="18">
      <c r="A20" s="118">
        <f t="shared" si="0"/>
        <v>13</v>
      </c>
      <c r="B20" s="107" t="s">
        <v>431</v>
      </c>
      <c r="C20" s="107" t="s">
        <v>426</v>
      </c>
      <c r="D20" s="103" t="s">
        <v>484</v>
      </c>
      <c r="E20" s="107" t="s">
        <v>428</v>
      </c>
      <c r="F20" s="107" t="s">
        <v>169</v>
      </c>
    </row>
    <row r="21" spans="1:6" ht="18">
      <c r="A21" s="118">
        <f t="shared" si="0"/>
        <v>14</v>
      </c>
      <c r="B21" s="107" t="s">
        <v>432</v>
      </c>
      <c r="C21" s="107" t="s">
        <v>426</v>
      </c>
      <c r="D21" s="103" t="s">
        <v>484</v>
      </c>
      <c r="E21" s="107" t="s">
        <v>428</v>
      </c>
      <c r="F21" s="107" t="s">
        <v>169</v>
      </c>
    </row>
    <row r="22" spans="1:6" ht="18">
      <c r="A22" s="118">
        <f t="shared" si="0"/>
        <v>15</v>
      </c>
      <c r="B22" s="107" t="s">
        <v>433</v>
      </c>
      <c r="C22" s="107" t="s">
        <v>426</v>
      </c>
      <c r="D22" s="103" t="s">
        <v>484</v>
      </c>
      <c r="E22" s="107" t="s">
        <v>428</v>
      </c>
      <c r="F22" s="107" t="s">
        <v>169</v>
      </c>
    </row>
    <row r="23" spans="1:6" ht="18">
      <c r="A23" s="118">
        <f t="shared" si="0"/>
        <v>16</v>
      </c>
      <c r="B23" s="107" t="s">
        <v>434</v>
      </c>
      <c r="C23" s="107" t="s">
        <v>426</v>
      </c>
      <c r="D23" s="103" t="s">
        <v>484</v>
      </c>
      <c r="E23" s="107" t="s">
        <v>428</v>
      </c>
      <c r="F23" s="107" t="s">
        <v>169</v>
      </c>
    </row>
    <row r="24" spans="1:6" ht="18">
      <c r="A24" s="118">
        <f t="shared" si="0"/>
        <v>17</v>
      </c>
      <c r="B24" s="107" t="s">
        <v>435</v>
      </c>
      <c r="C24" s="107" t="s">
        <v>423</v>
      </c>
      <c r="D24" s="103" t="s">
        <v>484</v>
      </c>
      <c r="E24" s="107" t="s">
        <v>428</v>
      </c>
      <c r="F24" s="107" t="s">
        <v>199</v>
      </c>
    </row>
    <row r="25" spans="1:6" ht="18">
      <c r="A25" s="118">
        <f t="shared" si="0"/>
        <v>18</v>
      </c>
      <c r="B25" s="107" t="s">
        <v>436</v>
      </c>
      <c r="C25" s="107" t="s">
        <v>423</v>
      </c>
      <c r="D25" s="103" t="s">
        <v>484</v>
      </c>
      <c r="E25" s="107" t="s">
        <v>428</v>
      </c>
      <c r="F25" s="107" t="s">
        <v>199</v>
      </c>
    </row>
    <row r="26" spans="1:6" ht="18">
      <c r="A26" s="118">
        <f t="shared" si="0"/>
        <v>19</v>
      </c>
      <c r="B26" s="107" t="s">
        <v>437</v>
      </c>
      <c r="C26" s="107" t="s">
        <v>419</v>
      </c>
      <c r="D26" s="103" t="s">
        <v>484</v>
      </c>
      <c r="E26" s="107" t="s">
        <v>428</v>
      </c>
      <c r="F26" s="107" t="s">
        <v>177</v>
      </c>
    </row>
    <row r="27" spans="1:6" ht="18">
      <c r="A27" s="118">
        <f t="shared" si="0"/>
        <v>20</v>
      </c>
      <c r="B27" s="107" t="s">
        <v>438</v>
      </c>
      <c r="C27" s="107" t="s">
        <v>419</v>
      </c>
      <c r="D27" s="103" t="s">
        <v>484</v>
      </c>
      <c r="E27" s="107" t="s">
        <v>428</v>
      </c>
      <c r="F27" s="107" t="s">
        <v>177</v>
      </c>
    </row>
    <row r="28" spans="1:6" ht="18">
      <c r="A28" s="118">
        <f t="shared" si="0"/>
        <v>21</v>
      </c>
      <c r="B28" s="107" t="s">
        <v>439</v>
      </c>
      <c r="C28" s="107" t="s">
        <v>423</v>
      </c>
      <c r="D28" s="103" t="s">
        <v>484</v>
      </c>
      <c r="E28" s="107" t="s">
        <v>428</v>
      </c>
      <c r="F28" s="107" t="s">
        <v>403</v>
      </c>
    </row>
    <row r="29" spans="1:6" ht="18">
      <c r="A29" s="118">
        <f t="shared" si="0"/>
        <v>22</v>
      </c>
      <c r="B29" s="107" t="s">
        <v>440</v>
      </c>
      <c r="C29" s="107" t="s">
        <v>426</v>
      </c>
      <c r="D29" s="103" t="s">
        <v>484</v>
      </c>
      <c r="E29" s="107" t="s">
        <v>428</v>
      </c>
      <c r="F29" s="107" t="s">
        <v>441</v>
      </c>
    </row>
    <row r="30" spans="1:6" ht="18">
      <c r="A30" s="118">
        <f t="shared" si="0"/>
        <v>23</v>
      </c>
      <c r="B30" s="107" t="s">
        <v>442</v>
      </c>
      <c r="C30" s="107" t="s">
        <v>423</v>
      </c>
      <c r="D30" s="103" t="s">
        <v>484</v>
      </c>
      <c r="E30" s="107" t="s">
        <v>428</v>
      </c>
      <c r="F30" s="107" t="s">
        <v>443</v>
      </c>
    </row>
    <row r="31" spans="1:6" ht="18">
      <c r="A31" s="132">
        <f t="shared" si="0"/>
        <v>24</v>
      </c>
      <c r="B31" s="133" t="s">
        <v>444</v>
      </c>
      <c r="C31" s="133" t="s">
        <v>407</v>
      </c>
      <c r="D31" s="134" t="s">
        <v>483</v>
      </c>
      <c r="E31" s="133" t="s">
        <v>446</v>
      </c>
      <c r="F31" s="133" t="s">
        <v>445</v>
      </c>
    </row>
    <row r="32" spans="1:6" ht="18">
      <c r="A32" s="132">
        <f t="shared" si="0"/>
        <v>25</v>
      </c>
      <c r="B32" s="133" t="s">
        <v>447</v>
      </c>
      <c r="C32" s="133" t="s">
        <v>419</v>
      </c>
      <c r="D32" s="134" t="s">
        <v>484</v>
      </c>
      <c r="E32" s="133" t="s">
        <v>449</v>
      </c>
      <c r="F32" s="133" t="s">
        <v>448</v>
      </c>
    </row>
    <row r="33" spans="1:6" ht="18">
      <c r="A33" s="132">
        <f t="shared" si="0"/>
        <v>26</v>
      </c>
      <c r="B33" s="133" t="s">
        <v>450</v>
      </c>
      <c r="C33" s="133" t="s">
        <v>407</v>
      </c>
      <c r="D33" s="134" t="s">
        <v>483</v>
      </c>
      <c r="E33" s="133" t="s">
        <v>452</v>
      </c>
      <c r="F33" s="133" t="s">
        <v>451</v>
      </c>
    </row>
    <row r="34" spans="1:6" ht="18">
      <c r="B34" s="149" t="s">
        <v>585</v>
      </c>
      <c r="C34" s="9">
        <v>23</v>
      </c>
      <c r="E34" s="135" t="s">
        <v>576</v>
      </c>
    </row>
    <row r="35" spans="1:6" ht="18">
      <c r="B35" s="149" t="s">
        <v>586</v>
      </c>
      <c r="C35" s="9">
        <v>5</v>
      </c>
      <c r="E35" s="135" t="s">
        <v>576</v>
      </c>
    </row>
    <row r="36" spans="1:6" ht="18">
      <c r="B36" s="149" t="s">
        <v>479</v>
      </c>
      <c r="C36" s="9">
        <v>18</v>
      </c>
      <c r="E36" s="135" t="s">
        <v>575</v>
      </c>
    </row>
  </sheetData>
  <mergeCells count="5">
    <mergeCell ref="A1:G1"/>
    <mergeCell ref="A2:G2"/>
    <mergeCell ref="A3:G3"/>
    <mergeCell ref="A5:F5"/>
    <mergeCell ref="E6:F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39"/>
  <sheetViews>
    <sheetView topLeftCell="A28" workbookViewId="0">
      <selection activeCell="B37" sqref="B37:C39"/>
    </sheetView>
  </sheetViews>
  <sheetFormatPr defaultRowHeight="15"/>
  <cols>
    <col min="1" max="1" width="4.42578125" bestFit="1" customWidth="1"/>
    <col min="2" max="2" width="21.7109375" customWidth="1"/>
    <col min="3" max="3" width="10.5703125" customWidth="1"/>
    <col min="5" max="5" width="17.7109375" customWidth="1"/>
    <col min="6" max="6" width="39.7109375" customWidth="1"/>
    <col min="7" max="7" width="20.42578125" bestFit="1" customWidth="1"/>
  </cols>
  <sheetData>
    <row r="1" spans="1:7" ht="26.25">
      <c r="A1" s="196" t="s">
        <v>0</v>
      </c>
      <c r="B1" s="196"/>
      <c r="C1" s="196"/>
      <c r="D1" s="196"/>
      <c r="E1" s="196"/>
      <c r="F1" s="196"/>
      <c r="G1" s="196"/>
    </row>
    <row r="2" spans="1:7" ht="15.75">
      <c r="A2" s="192" t="s">
        <v>25</v>
      </c>
      <c r="B2" s="192"/>
      <c r="C2" s="192"/>
      <c r="D2" s="192"/>
      <c r="E2" s="192"/>
      <c r="F2" s="192"/>
      <c r="G2" s="192"/>
    </row>
    <row r="3" spans="1:7" ht="21">
      <c r="A3" s="197" t="s">
        <v>478</v>
      </c>
      <c r="B3" s="197"/>
      <c r="C3" s="197"/>
      <c r="D3" s="197"/>
      <c r="E3" s="197"/>
      <c r="F3" s="197"/>
      <c r="G3" s="197"/>
    </row>
    <row r="4" spans="1:7" ht="18.75">
      <c r="A4" s="108"/>
      <c r="B4" s="108"/>
      <c r="C4" s="108"/>
      <c r="D4" s="108"/>
      <c r="E4" s="108"/>
      <c r="F4" s="108"/>
      <c r="G4" s="108"/>
    </row>
    <row r="5" spans="1:7" s="6" customFormat="1" ht="18.75">
      <c r="A5" s="115" t="s">
        <v>502</v>
      </c>
      <c r="B5" s="114"/>
      <c r="C5" s="114"/>
      <c r="D5" s="114"/>
      <c r="E5" s="114"/>
      <c r="F5" s="114"/>
      <c r="G5" s="114"/>
    </row>
    <row r="6" spans="1:7" s="11" customFormat="1" ht="18.75">
      <c r="A6" s="115" t="s">
        <v>503</v>
      </c>
      <c r="B6" s="116"/>
      <c r="C6" s="115" t="s">
        <v>504</v>
      </c>
      <c r="D6" s="116"/>
      <c r="E6" s="116"/>
      <c r="F6" s="116"/>
      <c r="G6" s="115" t="s">
        <v>493</v>
      </c>
    </row>
    <row r="7" spans="1:7" ht="19.5">
      <c r="A7" s="65" t="s">
        <v>75</v>
      </c>
      <c r="B7" s="66" t="s">
        <v>76</v>
      </c>
      <c r="C7" s="67" t="s">
        <v>77</v>
      </c>
      <c r="D7" s="67" t="s">
        <v>471</v>
      </c>
      <c r="E7" s="65" t="s">
        <v>472</v>
      </c>
      <c r="F7" s="65" t="s">
        <v>78</v>
      </c>
      <c r="G7" s="109"/>
    </row>
    <row r="8" spans="1:7" ht="18.75">
      <c r="A8" s="136">
        <v>1</v>
      </c>
      <c r="B8" s="137" t="s">
        <v>569</v>
      </c>
      <c r="C8" s="138"/>
      <c r="D8" s="139" t="s">
        <v>483</v>
      </c>
      <c r="E8" s="140" t="s">
        <v>570</v>
      </c>
      <c r="F8" s="141" t="s">
        <v>571</v>
      </c>
      <c r="G8" s="112"/>
    </row>
    <row r="9" spans="1:7" ht="18.75">
      <c r="A9" s="136">
        <f>A8+1</f>
        <v>2</v>
      </c>
      <c r="B9" s="137" t="s">
        <v>566</v>
      </c>
      <c r="C9" s="138">
        <v>5170</v>
      </c>
      <c r="D9" s="139" t="s">
        <v>483</v>
      </c>
      <c r="E9" s="140" t="s">
        <v>567</v>
      </c>
      <c r="F9" s="141" t="s">
        <v>559</v>
      </c>
      <c r="G9" s="112"/>
    </row>
    <row r="10" spans="1:7" ht="19.5">
      <c r="A10" s="136">
        <f t="shared" ref="A10:A34" si="0">A9+1</f>
        <v>3</v>
      </c>
      <c r="B10" s="142" t="s">
        <v>560</v>
      </c>
      <c r="C10" s="138">
        <v>5102</v>
      </c>
      <c r="D10" s="140" t="s">
        <v>561</v>
      </c>
      <c r="E10" s="140" t="s">
        <v>561</v>
      </c>
      <c r="F10" s="141" t="s">
        <v>556</v>
      </c>
      <c r="G10" s="112"/>
    </row>
    <row r="11" spans="1:7" ht="18.75">
      <c r="A11" s="136">
        <f t="shared" si="0"/>
        <v>4</v>
      </c>
      <c r="B11" s="137" t="s">
        <v>562</v>
      </c>
      <c r="C11" s="138">
        <v>5345</v>
      </c>
      <c r="D11" s="139" t="s">
        <v>483</v>
      </c>
      <c r="E11" s="140" t="s">
        <v>161</v>
      </c>
      <c r="F11" s="141" t="s">
        <v>565</v>
      </c>
      <c r="G11" s="112"/>
    </row>
    <row r="12" spans="1:7" ht="18.75">
      <c r="A12" s="136">
        <f t="shared" si="0"/>
        <v>5</v>
      </c>
      <c r="B12" s="137" t="s">
        <v>563</v>
      </c>
      <c r="C12" s="138">
        <v>5265</v>
      </c>
      <c r="D12" s="139" t="s">
        <v>483</v>
      </c>
      <c r="E12" s="140" t="s">
        <v>161</v>
      </c>
      <c r="F12" s="141" t="s">
        <v>564</v>
      </c>
      <c r="G12" s="112"/>
    </row>
    <row r="13" spans="1:7" ht="18.75">
      <c r="A13" s="136">
        <f t="shared" si="0"/>
        <v>6</v>
      </c>
      <c r="B13" s="137" t="s">
        <v>558</v>
      </c>
      <c r="C13" s="138">
        <v>5255</v>
      </c>
      <c r="D13" s="139" t="s">
        <v>483</v>
      </c>
      <c r="E13" s="140" t="s">
        <v>161</v>
      </c>
      <c r="F13" s="141" t="s">
        <v>559</v>
      </c>
      <c r="G13" s="112"/>
    </row>
    <row r="14" spans="1:7" ht="18.75">
      <c r="A14" s="110">
        <f t="shared" si="0"/>
        <v>7</v>
      </c>
      <c r="B14" s="98" t="s">
        <v>555</v>
      </c>
      <c r="C14" s="129">
        <v>4770</v>
      </c>
      <c r="D14" s="76" t="s">
        <v>483</v>
      </c>
      <c r="E14" s="98" t="s">
        <v>548</v>
      </c>
      <c r="F14" s="76" t="s">
        <v>549</v>
      </c>
      <c r="G14" s="112"/>
    </row>
    <row r="15" spans="1:7" ht="18.75">
      <c r="A15" s="110">
        <f t="shared" si="0"/>
        <v>8</v>
      </c>
      <c r="B15" s="98" t="s">
        <v>387</v>
      </c>
      <c r="C15" s="129">
        <v>6185</v>
      </c>
      <c r="D15" s="76" t="s">
        <v>483</v>
      </c>
      <c r="E15" s="98" t="s">
        <v>550</v>
      </c>
      <c r="F15" s="76" t="s">
        <v>551</v>
      </c>
      <c r="G15" s="112"/>
    </row>
    <row r="16" spans="1:7" ht="18.75">
      <c r="A16" s="110">
        <f t="shared" si="0"/>
        <v>9</v>
      </c>
      <c r="B16" s="98" t="s">
        <v>554</v>
      </c>
      <c r="C16" s="129">
        <v>4788</v>
      </c>
      <c r="D16" s="76" t="s">
        <v>483</v>
      </c>
      <c r="E16" s="98" t="s">
        <v>552</v>
      </c>
      <c r="F16" s="76" t="s">
        <v>553</v>
      </c>
      <c r="G16" s="112"/>
    </row>
    <row r="17" spans="1:7" ht="18.75">
      <c r="A17" s="110">
        <f t="shared" si="0"/>
        <v>10</v>
      </c>
      <c r="B17" s="98" t="s">
        <v>557</v>
      </c>
      <c r="C17" s="129">
        <v>4982</v>
      </c>
      <c r="D17" s="76" t="s">
        <v>483</v>
      </c>
      <c r="E17" s="130" t="s">
        <v>161</v>
      </c>
      <c r="F17" s="131" t="s">
        <v>556</v>
      </c>
      <c r="G17" s="112"/>
    </row>
    <row r="18" spans="1:7" ht="19.5">
      <c r="A18" s="110">
        <f t="shared" si="0"/>
        <v>11</v>
      </c>
      <c r="B18" s="128" t="s">
        <v>160</v>
      </c>
      <c r="C18" s="129">
        <v>4996</v>
      </c>
      <c r="D18" s="76" t="s">
        <v>483</v>
      </c>
      <c r="E18" s="130" t="s">
        <v>161</v>
      </c>
      <c r="F18" s="131" t="s">
        <v>556</v>
      </c>
      <c r="G18" s="112"/>
    </row>
    <row r="19" spans="1:7" ht="18.75">
      <c r="A19" s="110">
        <f t="shared" si="0"/>
        <v>12</v>
      </c>
      <c r="B19" s="111" t="s">
        <v>453</v>
      </c>
      <c r="C19" s="113">
        <v>4757</v>
      </c>
      <c r="D19" s="76" t="s">
        <v>483</v>
      </c>
      <c r="E19" s="112" t="s">
        <v>373</v>
      </c>
      <c r="F19" s="112" t="s">
        <v>169</v>
      </c>
      <c r="G19" s="112"/>
    </row>
    <row r="20" spans="1:7" ht="37.5">
      <c r="A20" s="110">
        <f t="shared" si="0"/>
        <v>13</v>
      </c>
      <c r="B20" s="112" t="s">
        <v>579</v>
      </c>
      <c r="C20" s="113">
        <v>7286</v>
      </c>
      <c r="D20" s="76" t="s">
        <v>483</v>
      </c>
      <c r="E20" s="112" t="s">
        <v>580</v>
      </c>
      <c r="F20" s="112" t="s">
        <v>441</v>
      </c>
      <c r="G20" s="112"/>
    </row>
    <row r="21" spans="1:7" ht="18.75">
      <c r="A21" s="110">
        <f t="shared" si="0"/>
        <v>14</v>
      </c>
      <c r="B21" s="112" t="s">
        <v>455</v>
      </c>
      <c r="C21" s="113">
        <v>6111</v>
      </c>
      <c r="D21" s="76" t="s">
        <v>483</v>
      </c>
      <c r="E21" s="112" t="s">
        <v>373</v>
      </c>
      <c r="F21" s="112" t="s">
        <v>456</v>
      </c>
      <c r="G21" s="112"/>
    </row>
    <row r="22" spans="1:7" ht="18.75">
      <c r="A22" s="110">
        <f t="shared" si="0"/>
        <v>15</v>
      </c>
      <c r="B22" s="111" t="s">
        <v>457</v>
      </c>
      <c r="C22" s="113">
        <v>5130</v>
      </c>
      <c r="D22" s="76" t="s">
        <v>483</v>
      </c>
      <c r="E22" s="112" t="s">
        <v>373</v>
      </c>
      <c r="F22" s="112" t="s">
        <v>177</v>
      </c>
      <c r="G22" s="4"/>
    </row>
    <row r="23" spans="1:7" ht="18.75">
      <c r="A23" s="110">
        <f t="shared" si="0"/>
        <v>16</v>
      </c>
      <c r="B23" s="111" t="s">
        <v>546</v>
      </c>
      <c r="C23" s="113">
        <v>4792</v>
      </c>
      <c r="D23" s="76" t="s">
        <v>483</v>
      </c>
      <c r="E23" s="112" t="s">
        <v>373</v>
      </c>
      <c r="F23" s="112" t="s">
        <v>180</v>
      </c>
      <c r="G23" s="4"/>
    </row>
    <row r="24" spans="1:7" ht="18.75">
      <c r="A24" s="110">
        <f t="shared" si="0"/>
        <v>17</v>
      </c>
      <c r="B24" s="111" t="s">
        <v>578</v>
      </c>
      <c r="C24" s="113">
        <v>6797</v>
      </c>
      <c r="D24" s="76" t="s">
        <v>483</v>
      </c>
      <c r="E24" s="112" t="s">
        <v>373</v>
      </c>
      <c r="F24" s="112" t="s">
        <v>182</v>
      </c>
      <c r="G24" s="4"/>
    </row>
    <row r="25" spans="1:7" ht="18.75">
      <c r="A25" s="110">
        <f t="shared" si="0"/>
        <v>18</v>
      </c>
      <c r="B25" s="111" t="s">
        <v>460</v>
      </c>
      <c r="C25" s="113">
        <v>5207</v>
      </c>
      <c r="D25" s="76" t="s">
        <v>483</v>
      </c>
      <c r="E25" s="112" t="s">
        <v>373</v>
      </c>
      <c r="F25" s="112" t="s">
        <v>185</v>
      </c>
      <c r="G25" s="4"/>
    </row>
    <row r="26" spans="1:7" ht="18.75">
      <c r="A26" s="110">
        <f t="shared" si="0"/>
        <v>19</v>
      </c>
      <c r="B26" s="111" t="s">
        <v>461</v>
      </c>
      <c r="C26" s="113">
        <v>5161</v>
      </c>
      <c r="D26" s="76" t="s">
        <v>483</v>
      </c>
      <c r="E26" s="112" t="s">
        <v>373</v>
      </c>
      <c r="F26" s="112" t="s">
        <v>389</v>
      </c>
      <c r="G26" s="4"/>
    </row>
    <row r="27" spans="1:7" ht="18.75">
      <c r="A27" s="110">
        <f t="shared" si="0"/>
        <v>20</v>
      </c>
      <c r="B27" s="111" t="s">
        <v>547</v>
      </c>
      <c r="C27" s="113">
        <v>6314</v>
      </c>
      <c r="D27" s="76" t="s">
        <v>483</v>
      </c>
      <c r="E27" s="112" t="s">
        <v>373</v>
      </c>
      <c r="F27" s="112" t="s">
        <v>193</v>
      </c>
      <c r="G27" s="4"/>
    </row>
    <row r="28" spans="1:7" ht="18.75">
      <c r="A28" s="110">
        <f t="shared" si="0"/>
        <v>21</v>
      </c>
      <c r="B28" s="111" t="s">
        <v>463</v>
      </c>
      <c r="C28" s="113">
        <v>4985</v>
      </c>
      <c r="D28" s="76" t="s">
        <v>483</v>
      </c>
      <c r="E28" s="112" t="s">
        <v>373</v>
      </c>
      <c r="F28" s="112" t="s">
        <v>189</v>
      </c>
      <c r="G28" s="4"/>
    </row>
    <row r="29" spans="1:7" ht="18.75">
      <c r="A29" s="110">
        <f t="shared" si="0"/>
        <v>22</v>
      </c>
      <c r="B29" s="111" t="s">
        <v>577</v>
      </c>
      <c r="C29" s="113">
        <v>5138</v>
      </c>
      <c r="D29" s="76" t="s">
        <v>483</v>
      </c>
      <c r="E29" s="112" t="s">
        <v>373</v>
      </c>
      <c r="F29" s="112" t="s">
        <v>191</v>
      </c>
      <c r="G29" s="4"/>
    </row>
    <row r="30" spans="1:7" ht="18.75">
      <c r="A30" s="110">
        <f t="shared" si="0"/>
        <v>23</v>
      </c>
      <c r="B30" s="111" t="s">
        <v>464</v>
      </c>
      <c r="C30" s="113">
        <v>5144</v>
      </c>
      <c r="D30" s="76" t="s">
        <v>483</v>
      </c>
      <c r="E30" s="112" t="s">
        <v>373</v>
      </c>
      <c r="F30" s="112" t="s">
        <v>195</v>
      </c>
      <c r="G30" s="4"/>
    </row>
    <row r="31" spans="1:7" ht="18.75">
      <c r="A31" s="110">
        <f t="shared" si="0"/>
        <v>24</v>
      </c>
      <c r="B31" s="111" t="s">
        <v>466</v>
      </c>
      <c r="C31" s="113">
        <v>5167</v>
      </c>
      <c r="D31" s="76" t="s">
        <v>483</v>
      </c>
      <c r="E31" s="112" t="s">
        <v>373</v>
      </c>
      <c r="F31" s="112" t="s">
        <v>400</v>
      </c>
      <c r="G31" s="4"/>
    </row>
    <row r="32" spans="1:7" ht="18.75">
      <c r="A32" s="110">
        <f t="shared" si="0"/>
        <v>25</v>
      </c>
      <c r="B32" s="111" t="s">
        <v>467</v>
      </c>
      <c r="C32" s="113">
        <v>5711</v>
      </c>
      <c r="D32" s="76" t="s">
        <v>484</v>
      </c>
      <c r="E32" s="112" t="s">
        <v>373</v>
      </c>
      <c r="F32" s="112" t="s">
        <v>468</v>
      </c>
      <c r="G32" s="4"/>
    </row>
    <row r="33" spans="1:7" ht="18.75">
      <c r="A33" s="110">
        <f t="shared" si="0"/>
        <v>26</v>
      </c>
      <c r="B33" s="111" t="s">
        <v>469</v>
      </c>
      <c r="C33" s="113">
        <v>6204</v>
      </c>
      <c r="D33" s="76" t="s">
        <v>483</v>
      </c>
      <c r="E33" s="112" t="s">
        <v>373</v>
      </c>
      <c r="F33" s="112" t="s">
        <v>403</v>
      </c>
      <c r="G33" s="4"/>
    </row>
    <row r="34" spans="1:7" ht="18.75">
      <c r="A34" s="110">
        <f t="shared" si="0"/>
        <v>27</v>
      </c>
      <c r="B34" s="111" t="s">
        <v>470</v>
      </c>
      <c r="C34" s="113">
        <v>6130</v>
      </c>
      <c r="D34" s="76" t="s">
        <v>483</v>
      </c>
      <c r="E34" s="112" t="s">
        <v>373</v>
      </c>
      <c r="F34" s="112" t="s">
        <v>405</v>
      </c>
      <c r="G34" s="4"/>
    </row>
    <row r="37" spans="1:7" ht="17.25">
      <c r="B37" s="149" t="s">
        <v>585</v>
      </c>
      <c r="C37" s="9">
        <v>21</v>
      </c>
    </row>
    <row r="38" spans="1:7" ht="17.25">
      <c r="B38" s="149" t="s">
        <v>586</v>
      </c>
      <c r="C38" s="9">
        <v>20</v>
      </c>
    </row>
    <row r="39" spans="1:7" ht="17.25">
      <c r="B39" s="149" t="s">
        <v>479</v>
      </c>
      <c r="C39" s="9">
        <v>1</v>
      </c>
    </row>
  </sheetData>
  <mergeCells count="3">
    <mergeCell ref="A1:G1"/>
    <mergeCell ref="A2:G2"/>
    <mergeCell ref="A3:G3"/>
  </mergeCells>
  <pageMargins left="0" right="0" top="0.7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report - up to Asar 2080</vt:lpstr>
      <vt:lpstr>Trainers-Resource Persons</vt:lpstr>
      <vt:lpstr>CPAS</vt:lpstr>
      <vt:lpstr>ORMS</vt:lpstr>
      <vt:lpstr>AML-CFT</vt:lpstr>
      <vt:lpstr>ECC and NCHL</vt:lpstr>
      <vt:lpstr>CAD</vt:lpstr>
      <vt:lpstr>RPSF-APIA</vt:lpstr>
      <vt:lpstr>Performance contract &amp; interact</vt:lpstr>
      <vt:lpstr>Half Yearly review</vt:lpstr>
      <vt:lpstr>NPL,NBA,Writeoff</vt:lpstr>
      <vt:lpstr>'report - up to Asar 2080'!Print_Area</vt:lpstr>
      <vt:lpstr>'Performance contract &amp; interact'!Print_Titles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ADBL</cp:lastModifiedBy>
  <cp:lastPrinted>2023-08-03T08:44:43Z</cp:lastPrinted>
  <dcterms:created xsi:type="dcterms:W3CDTF">2021-05-31T06:08:12Z</dcterms:created>
  <dcterms:modified xsi:type="dcterms:W3CDTF">2023-09-01T05:50:01Z</dcterms:modified>
</cp:coreProperties>
</file>